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.xml"/>
  <Override ContentType="application/vnd.openxmlformats-officedocument.spreadsheetml.sharedStrings+xml" PartName="/xl/sharedStrings.xml"/>
  <Override ContentType="application/vnd.openxmlformats-officedocument.drawing+xml" PartName="/xl/drawings/worksheetdrawing.xml"/>
  <Override ContentType="application/vnd.openxmlformats-officedocument.spreadsheetml.styles+xml" PartName="/xl/styles.xml"/>
  <Override ContentType="application/vnd.openxmlformats-officedocument.drawingml.chart+xml" PartName="/xl/charts/chart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ash Flow Model" sheetId="1" r:id="rId3"/>
  </sheets>
  <definedNames/>
  <calcPr/>
</workbook>
</file>

<file path=xl/sharedStrings.xml><?xml version="1.0" encoding="utf-8"?>
<sst xmlns="http://schemas.openxmlformats.org/spreadsheetml/2006/main" count="39" uniqueCount="15">
  <si>
    <t xml:space="preserve">No Growth </t>
  </si>
  <si>
    <t>Month</t>
  </si>
  <si>
    <t>Sales</t>
  </si>
  <si>
    <t>Units Sold/Mo</t>
  </si>
  <si>
    <t>Total Units Sold</t>
  </si>
  <si>
    <t>Order Costs</t>
  </si>
  <si>
    <t>Units Ordered</t>
  </si>
  <si>
    <t>50% Deposit</t>
  </si>
  <si>
    <t>50% Balance</t>
  </si>
  <si>
    <t>Inventory</t>
  </si>
  <si>
    <t>Retail Sales</t>
  </si>
  <si>
    <t>Cash Received</t>
  </si>
  <si>
    <t>Cash in Bank</t>
  </si>
  <si>
    <t>Slow Growth</t>
  </si>
  <si>
    <t>Rapid Growth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</si>
</sst>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_);[Red]\(&quot;$&quot;#,##0\)"/>
    <numFmt numFmtId="165" formatCode="&quot;$&quot;#,##0.0_);[Red]\(&quot;$&quot;#,##0.0\)"/>
  </numFmts>
  <fonts count="4">
    <font>
      <sz val="12.0"/>
      <color rgb="FF000000"/>
      <name val="Calibri"/>
    </font>
    <font>
      <b/>
      <sz val="12.0"/>
      <color rgb="FFFFFFFF"/>
      <name val="Calibri"/>
    </font>
    <font>
      <sz val="12.0"/>
      <color rgb="FFFFFFFF"/>
      <name val="Calibri"/>
    </font>
    <font>
      <b/>
      <sz val="12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4F81BD"/>
        <bgColor rgb="FF4F81BD"/>
      </patternFill>
    </fill>
    <fill>
      <patternFill patternType="solid">
        <fgColor rgb="FF9BBB59"/>
        <bgColor rgb="FF9BBB59"/>
      </patternFill>
    </fill>
  </fills>
  <borders count="24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/>
    </xf>
    <xf borderId="0" fillId="0" fontId="0" numFmtId="0" xfId="0" applyFont="1"/>
    <xf borderId="1" fillId="2" fontId="1" numFmtId="0" xfId="0" applyBorder="1" applyFill="1" applyFont="1"/>
    <xf borderId="1" fillId="2" fontId="2" numFmtId="0" xfId="0" applyAlignment="1" applyBorder="1" applyFont="1">
      <alignment horizontal="center"/>
    </xf>
    <xf borderId="1" fillId="2" fontId="1" numFmtId="0" xfId="0" applyAlignment="1" applyBorder="1" applyFont="1">
      <alignment horizontal="center"/>
    </xf>
    <xf borderId="0" fillId="2" fontId="2" numFmtId="0" xfId="0" applyBorder="1" applyFont="1"/>
    <xf borderId="2" fillId="0" fontId="3" numFmtId="0" xfId="0" applyAlignment="1" applyBorder="1" applyFont="1">
      <alignment horizontal="left"/>
    </xf>
    <xf borderId="2" fillId="0" fontId="0" numFmtId="0" xfId="0" applyBorder="1" applyFont="1"/>
    <xf borderId="3" fillId="0" fontId="0" numFmtId="0" xfId="0" applyBorder="1" applyFont="1"/>
    <xf borderId="4" fillId="0" fontId="0" numFmtId="0" xfId="0" applyBorder="1" applyFont="1"/>
    <xf borderId="4" fillId="0" fontId="0" numFmtId="1" xfId="0" applyBorder="1" applyFont="1" applyNumberFormat="1"/>
    <xf borderId="5" fillId="0" fontId="0" numFmtId="0" xfId="0" applyBorder="1" applyFont="1"/>
    <xf borderId="6" fillId="0" fontId="0" numFmtId="0" xfId="0" applyBorder="1" applyFont="1"/>
    <xf borderId="7" fillId="0" fontId="0" numFmtId="0" xfId="0" applyBorder="1" applyFont="1"/>
    <xf borderId="7" fillId="0" fontId="0" numFmtId="1" xfId="0" applyBorder="1" applyFont="1" applyNumberFormat="1"/>
    <xf borderId="2" fillId="0" fontId="3" numFmtId="0" xfId="0" applyBorder="1" applyFont="1"/>
    <xf borderId="8" fillId="0" fontId="0" numFmtId="0" xfId="0" applyBorder="1" applyFont="1"/>
    <xf borderId="9" fillId="0" fontId="0" numFmtId="164" xfId="0" applyBorder="1" applyFont="1" applyNumberFormat="1"/>
    <xf borderId="9" fillId="0" fontId="0" numFmtId="0" xfId="0" applyBorder="1" applyFont="1"/>
    <xf borderId="10" fillId="0" fontId="0" numFmtId="165" xfId="0" applyBorder="1" applyFont="1" applyNumberFormat="1"/>
    <xf borderId="11" fillId="0" fontId="0" numFmtId="165" xfId="0" applyBorder="1" applyFont="1" applyNumberFormat="1"/>
    <xf borderId="12" fillId="0" fontId="0" numFmtId="165" xfId="0" applyBorder="1" applyFont="1" applyNumberFormat="1"/>
    <xf borderId="7" fillId="0" fontId="0" numFmtId="165" xfId="0" applyBorder="1" applyFont="1" applyNumberFormat="1"/>
    <xf borderId="13" fillId="0" fontId="3" numFmtId="0" xfId="0" applyBorder="1" applyFont="1"/>
    <xf borderId="14" fillId="0" fontId="0" numFmtId="0" xfId="0" applyBorder="1" applyFont="1"/>
    <xf borderId="15" fillId="0" fontId="0" numFmtId="0" xfId="0" applyBorder="1" applyFont="1"/>
    <xf borderId="15" fillId="0" fontId="0" numFmtId="1" xfId="0" applyBorder="1" applyFont="1" applyNumberFormat="1"/>
    <xf borderId="16" fillId="0" fontId="0" numFmtId="1" xfId="0" applyBorder="1" applyFont="1" applyNumberFormat="1"/>
    <xf borderId="17" fillId="0" fontId="3" numFmtId="0" xfId="0" applyBorder="1" applyFont="1"/>
    <xf borderId="10" fillId="0" fontId="0" numFmtId="0" xfId="0" applyBorder="1" applyFont="1"/>
    <xf borderId="11" fillId="0" fontId="0" numFmtId="0" xfId="0" applyBorder="1" applyFont="1"/>
    <xf borderId="11" fillId="0" fontId="0" numFmtId="0" xfId="0" applyBorder="1" applyFont="1"/>
    <xf borderId="12" fillId="0" fontId="0" numFmtId="0" xfId="0" applyBorder="1" applyFont="1"/>
    <xf borderId="18" fillId="0" fontId="3" numFmtId="0" xfId="0" applyBorder="1" applyFont="1"/>
    <xf borderId="6" fillId="0" fontId="0" numFmtId="165" xfId="0" applyBorder="1" applyFont="1" applyNumberFormat="1"/>
    <xf borderId="19" fillId="0" fontId="0" numFmtId="165" xfId="0" applyBorder="1" applyFont="1" applyNumberFormat="1"/>
    <xf borderId="1" fillId="3" fontId="1" numFmtId="0" xfId="0" applyBorder="1" applyFill="1" applyFont="1"/>
    <xf borderId="1" fillId="3" fontId="2" numFmtId="0" xfId="0" applyAlignment="1" applyBorder="1" applyFont="1">
      <alignment horizontal="center"/>
    </xf>
    <xf borderId="1" fillId="3" fontId="1" numFmtId="0" xfId="0" applyAlignment="1" applyBorder="1" applyFont="1">
      <alignment horizontal="center"/>
    </xf>
    <xf borderId="0" fillId="3" fontId="2" numFmtId="0" xfId="0" applyBorder="1" applyFont="1"/>
    <xf borderId="1" fillId="4" fontId="1" numFmtId="0" xfId="0" applyBorder="1" applyFill="1" applyFont="1"/>
    <xf borderId="1" fillId="4" fontId="2" numFmtId="0" xfId="0" applyAlignment="1" applyBorder="1" applyFont="1">
      <alignment horizontal="center"/>
    </xf>
    <xf borderId="1" fillId="4" fontId="1" numFmtId="0" xfId="0" applyAlignment="1" applyBorder="1" applyFont="1">
      <alignment horizontal="center"/>
    </xf>
    <xf borderId="0" fillId="4" fontId="2" numFmtId="0" xfId="0" applyBorder="1" applyFont="1"/>
    <xf borderId="20" fillId="0" fontId="0" numFmtId="1" xfId="0" applyBorder="1" applyFont="1" applyNumberFormat="1"/>
    <xf borderId="3" fillId="0" fontId="0" numFmtId="1" xfId="0" applyBorder="1" applyFont="1" applyNumberFormat="1"/>
    <xf borderId="8" fillId="0" fontId="0" numFmtId="1" xfId="0" applyBorder="1" applyFont="1" applyNumberFormat="1"/>
    <xf borderId="21" fillId="0" fontId="0" numFmtId="1" xfId="0" applyBorder="1" applyFont="1" applyNumberFormat="1"/>
    <xf borderId="10" fillId="0" fontId="0" numFmtId="1" xfId="0" applyBorder="1" applyFont="1" applyNumberFormat="1"/>
    <xf borderId="11" fillId="0" fontId="0" numFmtId="1" xfId="0" applyBorder="1" applyFont="1" applyNumberFormat="1"/>
    <xf borderId="12" fillId="0" fontId="0" numFmtId="1" xfId="0" applyBorder="1" applyFont="1" applyNumberFormat="1"/>
    <xf borderId="20" fillId="0" fontId="0" numFmtId="0" xfId="0" applyBorder="1" applyFont="1"/>
    <xf borderId="12" fillId="0" fontId="0" numFmtId="0" xfId="0" applyBorder="1" applyFont="1"/>
    <xf borderId="22" fillId="0" fontId="0" numFmtId="165" xfId="0" applyBorder="1" applyFont="1" applyNumberFormat="1"/>
    <xf borderId="21" fillId="0" fontId="0" numFmtId="165" xfId="0" applyBorder="1" applyFont="1" applyNumberFormat="1"/>
    <xf borderId="23" fillId="0" fontId="0" numFmtId="1" xfId="0" applyBorder="1" applyFont="1" applyNumberFormat="1"/>
    <xf borderId="22" fillId="0" fontId="0" numFmtId="0" xfId="0" applyBorder="1" applyFont="1"/>
    <xf borderId="10" fillId="0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.xml"/></Relationships>
</file>

<file path=xl/charts/chart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Cash Flow Comparison Over 2 Years</a:t>
            </a:r>
          </a:p>
        </c:rich>
      </c:tx>
      <c:overlay val="0"/>
    </c:title>
    <c:plotArea>
      <c:layout/>
      <c:lineChart>
        <c:ser>
          <c:idx val="0"/>
          <c:order val="0"/>
          <c:spPr>
            <a:ln cmpd="sng" w="25400">
              <a:solidFill>
                <a:srgbClr val="4F81BD"/>
              </a:solidFill>
            </a:ln>
          </c:spPr>
          <c:marker>
            <c:symbol val="none"/>
          </c:marker>
          <c:val>
            <c:numRef>
              <c:f>'Cash Flow Model'!$C$12:$AN$12</c:f>
            </c:numRef>
          </c:val>
          <c:smooth val="0"/>
        </c:ser>
        <c:ser>
          <c:idx val="1"/>
          <c:order val="1"/>
          <c:spPr>
            <a:ln cmpd="sng" w="25400">
              <a:solidFill>
                <a:srgbClr val="C0504D"/>
              </a:solidFill>
            </a:ln>
          </c:spPr>
          <c:marker>
            <c:symbol val="none"/>
          </c:marker>
          <c:val>
            <c:numRef>
              <c:f>'Cash Flow Model'!$C$23:$AN$23</c:f>
            </c:numRef>
          </c:val>
          <c:smooth val="0"/>
        </c:ser>
        <c:ser>
          <c:idx val="2"/>
          <c:order val="2"/>
          <c:spPr>
            <a:ln cmpd="sng" w="25400">
              <a:solidFill>
                <a:srgbClr val="9BBB59"/>
              </a:solidFill>
            </a:ln>
          </c:spPr>
          <c:marker>
            <c:symbol val="none"/>
          </c:marker>
          <c:val>
            <c:numRef>
              <c:f>'Cash Flow Model'!$C$34:$AN$34</c:f>
            </c:numRef>
          </c:val>
          <c:smooth val="0"/>
        </c:ser>
        <c:axId val="1843329423"/>
        <c:axId val="2135111992"/>
      </c:lineChart>
      <c:catAx>
        <c:axId val="18433294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Time (Years)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2135111992"/>
      </c:catAx>
      <c:valAx>
        <c:axId val="213511199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Cash in Bank (Millions) 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843329423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sz="2000">
              <a:solidFill>
                <a:srgbClr val="000000"/>
              </a:solidFill>
            </a:defRPr>
          </a:pPr>
        </a:p>
      </c:txPr>
    </c:legend>
    <c:plotVisOnly val="1"/>
  </c:chart>
</c:chartSpace>
</file>

<file path=xl/drawings/_rels/worksheetdrawing.xml.rels><?xml version="1.0" encoding="UTF-8" standalone="yes"?><Relationships xmlns="http://schemas.openxmlformats.org/package/2006/relationships"><Relationship Id="rId1" Type="http://schemas.openxmlformats.org/officeDocument/2006/relationships/chart" Target="../charts/chart.xml"/></Relationships>
</file>

<file path=xl/drawings/worksheetdrawing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2</xdr:col>
      <xdr:colOff>190500</xdr:colOff>
      <xdr:row>38</xdr:row>
      <xdr:rowOff>9525</xdr:rowOff>
    </xdr:from>
    <xdr:to>
      <xdr:col>11</xdr:col>
      <xdr:colOff>28575</xdr:colOff>
      <xdr:row>68</xdr:row>
      <xdr:rowOff>38100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.xml"/></Relationships>
</file>

<file path=xl/worksheets/sheet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3.44" defaultRowHeight="15.0"/>
  <cols>
    <col customWidth="1" min="1" max="1" width="15.89"/>
    <col customWidth="1" min="2" max="2" width="14.44"/>
    <col customWidth="1" min="3" max="40" width="12.67"/>
    <col customWidth="1" min="41" max="41" width="8.56"/>
    <col customWidth="1" min="42" max="42" width="12.56"/>
    <col customWidth="1" min="43" max="43" width="12.67"/>
    <col customWidth="1" min="44" max="44" width="12.56"/>
    <col customWidth="1" min="45" max="45" width="12.67"/>
    <col customWidth="1" min="46" max="46" width="12.56"/>
  </cols>
  <sheetData>
    <row r="1" ht="15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P1" s="1"/>
      <c r="AQ1" s="1"/>
      <c r="AR1" s="1"/>
      <c r="AS1" s="1"/>
      <c r="AT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P2" s="1"/>
      <c r="AQ2" s="1"/>
      <c r="AR2" s="1"/>
      <c r="AS2" s="1"/>
      <c r="AT2" s="1"/>
    </row>
    <row r="3" ht="15.75" customHeight="1">
      <c r="A3" s="2" t="s">
        <v>0</v>
      </c>
      <c r="B3" s="3" t="s">
        <v>1</v>
      </c>
      <c r="C3" s="4">
        <v>-1.0</v>
      </c>
      <c r="D3" s="4">
        <v>0.0</v>
      </c>
      <c r="E3" s="4">
        <v>1.0</v>
      </c>
      <c r="F3" s="4">
        <v>2.0</v>
      </c>
      <c r="G3" s="4">
        <v>3.0</v>
      </c>
      <c r="H3" s="4">
        <v>4.0</v>
      </c>
      <c r="I3" s="4">
        <v>5.0</v>
      </c>
      <c r="J3" s="4">
        <v>6.0</v>
      </c>
      <c r="K3" s="4">
        <v>7.0</v>
      </c>
      <c r="L3" s="4">
        <v>8.0</v>
      </c>
      <c r="M3" s="4">
        <v>9.0</v>
      </c>
      <c r="N3" s="4">
        <v>10.0</v>
      </c>
      <c r="O3" s="4">
        <v>11.0</v>
      </c>
      <c r="P3" s="4">
        <v>12.0</v>
      </c>
      <c r="Q3" s="2">
        <v>1.0</v>
      </c>
      <c r="R3" s="2">
        <v>2.0</v>
      </c>
      <c r="S3" s="2">
        <v>3.0</v>
      </c>
      <c r="T3" s="2">
        <v>4.0</v>
      </c>
      <c r="U3" s="2">
        <v>5.0</v>
      </c>
      <c r="V3" s="2">
        <v>6.0</v>
      </c>
      <c r="W3" s="2">
        <v>7.0</v>
      </c>
      <c r="X3" s="2">
        <v>8.0</v>
      </c>
      <c r="Y3" s="2">
        <v>9.0</v>
      </c>
      <c r="Z3" s="2">
        <v>10.0</v>
      </c>
      <c r="AA3" s="2">
        <v>11.0</v>
      </c>
      <c r="AB3" s="2">
        <v>12.0</v>
      </c>
      <c r="AC3" s="5">
        <v>1.0</v>
      </c>
      <c r="AD3" s="5">
        <v>2.0</v>
      </c>
      <c r="AE3" s="5">
        <v>3.0</v>
      </c>
      <c r="AF3" s="5">
        <v>4.0</v>
      </c>
      <c r="AG3" s="5">
        <v>5.0</v>
      </c>
      <c r="AH3" s="5">
        <v>6.0</v>
      </c>
      <c r="AI3" s="5">
        <v>7.0</v>
      </c>
      <c r="AJ3" s="5">
        <v>8.0</v>
      </c>
      <c r="AK3" s="5">
        <v>9.0</v>
      </c>
      <c r="AL3" s="5">
        <v>10.0</v>
      </c>
      <c r="AM3" s="5">
        <v>11.0</v>
      </c>
      <c r="AN3" s="5">
        <v>12.0</v>
      </c>
      <c r="AO3" s="5"/>
      <c r="AP3" s="5"/>
      <c r="AQ3" s="5"/>
      <c r="AR3" s="5"/>
      <c r="AS3" s="5"/>
      <c r="AT3" s="5"/>
    </row>
    <row r="4" ht="15.75" customHeight="1">
      <c r="A4" s="6" t="s">
        <v>2</v>
      </c>
      <c r="B4" s="7" t="s">
        <v>3</v>
      </c>
      <c r="C4" s="8"/>
      <c r="D4" s="9"/>
      <c r="E4" s="10">
        <v>250.0</v>
      </c>
      <c r="F4" s="10" t="str">
        <f t="shared" ref="F4:Q4" si="1">E4</f>
        <v>250</v>
      </c>
      <c r="G4" s="10" t="str">
        <f t="shared" si="1"/>
        <v>250</v>
      </c>
      <c r="H4" s="10" t="str">
        <f t="shared" si="1"/>
        <v>250</v>
      </c>
      <c r="I4" s="10" t="str">
        <f t="shared" si="1"/>
        <v>250</v>
      </c>
      <c r="J4" s="10" t="str">
        <f t="shared" si="1"/>
        <v>250</v>
      </c>
      <c r="K4" s="10" t="str">
        <f t="shared" si="1"/>
        <v>250</v>
      </c>
      <c r="L4" s="10" t="str">
        <f t="shared" si="1"/>
        <v>250</v>
      </c>
      <c r="M4" s="10" t="str">
        <f t="shared" si="1"/>
        <v>250</v>
      </c>
      <c r="N4" s="10" t="str">
        <f t="shared" si="1"/>
        <v>250</v>
      </c>
      <c r="O4" s="10" t="str">
        <f t="shared" si="1"/>
        <v>250</v>
      </c>
      <c r="P4" s="10" t="str">
        <f t="shared" si="1"/>
        <v>250</v>
      </c>
      <c r="Q4" s="10" t="str">
        <f t="shared" si="1"/>
        <v>250</v>
      </c>
      <c r="R4" s="9">
        <v>250.0</v>
      </c>
      <c r="S4" s="9">
        <v>250.0</v>
      </c>
      <c r="T4" s="9">
        <v>250.0</v>
      </c>
      <c r="U4" s="9">
        <v>250.0</v>
      </c>
      <c r="V4" s="9">
        <v>250.0</v>
      </c>
      <c r="W4" s="9">
        <v>250.0</v>
      </c>
      <c r="X4" s="9">
        <v>250.0</v>
      </c>
      <c r="Y4" s="9">
        <v>250.0</v>
      </c>
      <c r="Z4" s="9">
        <v>250.0</v>
      </c>
      <c r="AA4" s="9">
        <v>250.0</v>
      </c>
      <c r="AB4" s="9">
        <v>250.0</v>
      </c>
      <c r="AC4" s="9">
        <v>250.0</v>
      </c>
      <c r="AD4" s="9">
        <v>250.0</v>
      </c>
      <c r="AE4" s="9">
        <v>250.0</v>
      </c>
      <c r="AF4" s="9">
        <v>250.0</v>
      </c>
      <c r="AG4" s="9">
        <v>250.0</v>
      </c>
      <c r="AH4" s="9">
        <v>250.0</v>
      </c>
      <c r="AI4" s="9">
        <v>250.0</v>
      </c>
      <c r="AJ4" s="9">
        <v>250.0</v>
      </c>
      <c r="AK4" s="9">
        <v>250.0</v>
      </c>
      <c r="AL4" s="9">
        <v>250.0</v>
      </c>
      <c r="AM4" s="9">
        <v>250.0</v>
      </c>
      <c r="AN4" s="9">
        <v>250.0</v>
      </c>
      <c r="AP4" s="1"/>
      <c r="AQ4" s="1"/>
      <c r="AR4" s="1"/>
      <c r="AS4" s="1"/>
      <c r="AT4" s="1"/>
    </row>
    <row r="5" ht="15.75" customHeight="1">
      <c r="A5" s="11"/>
      <c r="B5" s="11" t="s">
        <v>4</v>
      </c>
      <c r="C5" s="12"/>
      <c r="D5" s="13"/>
      <c r="E5" s="14" t="str">
        <f>D4+E4</f>
        <v>250</v>
      </c>
      <c r="F5" s="14" t="str">
        <f t="shared" ref="F5:AN5" si="2">E5+F4</f>
        <v>500</v>
      </c>
      <c r="G5" s="14" t="str">
        <f t="shared" si="2"/>
        <v>750</v>
      </c>
      <c r="H5" s="14" t="str">
        <f t="shared" si="2"/>
        <v>1000</v>
      </c>
      <c r="I5" s="14" t="str">
        <f t="shared" si="2"/>
        <v>1250</v>
      </c>
      <c r="J5" s="14" t="str">
        <f t="shared" si="2"/>
        <v>1500</v>
      </c>
      <c r="K5" s="14" t="str">
        <f t="shared" si="2"/>
        <v>1750</v>
      </c>
      <c r="L5" s="14" t="str">
        <f t="shared" si="2"/>
        <v>2000</v>
      </c>
      <c r="M5" s="14" t="str">
        <f t="shared" si="2"/>
        <v>2250</v>
      </c>
      <c r="N5" s="14" t="str">
        <f t="shared" si="2"/>
        <v>2500</v>
      </c>
      <c r="O5" s="14" t="str">
        <f t="shared" si="2"/>
        <v>2750</v>
      </c>
      <c r="P5" s="14" t="str">
        <f t="shared" si="2"/>
        <v>3000</v>
      </c>
      <c r="Q5" s="14" t="str">
        <f t="shared" si="2"/>
        <v>3250</v>
      </c>
      <c r="R5" s="14" t="str">
        <f t="shared" si="2"/>
        <v>3500</v>
      </c>
      <c r="S5" s="14" t="str">
        <f t="shared" si="2"/>
        <v>3750</v>
      </c>
      <c r="T5" s="14" t="str">
        <f t="shared" si="2"/>
        <v>4000</v>
      </c>
      <c r="U5" s="14" t="str">
        <f t="shared" si="2"/>
        <v>4250</v>
      </c>
      <c r="V5" s="14" t="str">
        <f t="shared" si="2"/>
        <v>4500</v>
      </c>
      <c r="W5" s="14" t="str">
        <f t="shared" si="2"/>
        <v>4750</v>
      </c>
      <c r="X5" s="14" t="str">
        <f t="shared" si="2"/>
        <v>5000</v>
      </c>
      <c r="Y5" s="14" t="str">
        <f t="shared" si="2"/>
        <v>5250</v>
      </c>
      <c r="Z5" s="14" t="str">
        <f t="shared" si="2"/>
        <v>5500</v>
      </c>
      <c r="AA5" s="14" t="str">
        <f t="shared" si="2"/>
        <v>5750</v>
      </c>
      <c r="AB5" s="14" t="str">
        <f t="shared" si="2"/>
        <v>6000</v>
      </c>
      <c r="AC5" s="14" t="str">
        <f t="shared" si="2"/>
        <v>6250</v>
      </c>
      <c r="AD5" s="14" t="str">
        <f t="shared" si="2"/>
        <v>6500</v>
      </c>
      <c r="AE5" s="14" t="str">
        <f t="shared" si="2"/>
        <v>6750</v>
      </c>
      <c r="AF5" s="14" t="str">
        <f t="shared" si="2"/>
        <v>7000</v>
      </c>
      <c r="AG5" s="14" t="str">
        <f t="shared" si="2"/>
        <v>7250</v>
      </c>
      <c r="AH5" s="14" t="str">
        <f t="shared" si="2"/>
        <v>7500</v>
      </c>
      <c r="AI5" s="14" t="str">
        <f t="shared" si="2"/>
        <v>7750</v>
      </c>
      <c r="AJ5" s="14" t="str">
        <f t="shared" si="2"/>
        <v>8000</v>
      </c>
      <c r="AK5" s="14" t="str">
        <f t="shared" si="2"/>
        <v>8250</v>
      </c>
      <c r="AL5" s="14" t="str">
        <f t="shared" si="2"/>
        <v>8500</v>
      </c>
      <c r="AM5" s="14" t="str">
        <f t="shared" si="2"/>
        <v>8750</v>
      </c>
      <c r="AN5" s="14" t="str">
        <f t="shared" si="2"/>
        <v>9000</v>
      </c>
      <c r="AP5" s="1"/>
      <c r="AQ5" s="1"/>
      <c r="AR5" s="1"/>
      <c r="AS5" s="1"/>
      <c r="AT5" s="1"/>
    </row>
    <row r="6" ht="15.0" customHeight="1">
      <c r="A6" s="15" t="s">
        <v>5</v>
      </c>
      <c r="B6" s="7" t="s">
        <v>6</v>
      </c>
      <c r="C6" s="8">
        <v>1000.0</v>
      </c>
      <c r="D6" s="9"/>
      <c r="E6" s="9"/>
      <c r="F6" s="9">
        <v>1000.0</v>
      </c>
      <c r="G6" s="9"/>
      <c r="H6" s="9"/>
      <c r="I6" s="9"/>
      <c r="J6" s="9">
        <v>1000.0</v>
      </c>
      <c r="K6" s="9"/>
      <c r="L6" s="9"/>
      <c r="M6" s="9"/>
      <c r="N6" s="9">
        <v>1000.0</v>
      </c>
      <c r="O6" s="9"/>
      <c r="P6" s="9"/>
      <c r="Q6" s="9"/>
      <c r="R6" s="9">
        <v>1000.0</v>
      </c>
      <c r="S6" s="9"/>
      <c r="T6" s="9"/>
      <c r="U6" s="9"/>
      <c r="V6" s="9">
        <v>1000.0</v>
      </c>
      <c r="W6" s="9"/>
      <c r="X6" s="9"/>
      <c r="Y6" s="9"/>
      <c r="Z6" s="9">
        <v>1000.0</v>
      </c>
      <c r="AA6" s="9"/>
      <c r="AB6" s="9"/>
      <c r="AC6" s="9"/>
      <c r="AD6" s="9">
        <v>1000.0</v>
      </c>
      <c r="AE6" s="9"/>
      <c r="AF6" s="9"/>
      <c r="AG6" s="9"/>
      <c r="AH6" s="9">
        <v>1000.0</v>
      </c>
      <c r="AI6" s="9"/>
      <c r="AJ6" s="9"/>
      <c r="AK6" s="9"/>
      <c r="AL6" s="9">
        <v>1000.0</v>
      </c>
      <c r="AM6" s="9"/>
      <c r="AN6" s="16"/>
      <c r="AP6" s="1"/>
      <c r="AQ6" s="1"/>
      <c r="AR6" s="1"/>
      <c r="AS6" s="1"/>
      <c r="AT6" s="1"/>
    </row>
    <row r="7" ht="15.0" customHeight="1">
      <c r="A7" s="17">
        <v>25.0</v>
      </c>
      <c r="B7" s="18" t="s">
        <v>7</v>
      </c>
      <c r="C7" s="19" t="str">
        <f t="shared" ref="C7:AN7" si="3">C6*$A7*0.5</f>
        <v>$12,500.0 </v>
      </c>
      <c r="D7" s="20" t="str">
        <f t="shared" si="3"/>
        <v>$0.0 </v>
      </c>
      <c r="E7" s="20" t="str">
        <f t="shared" si="3"/>
        <v>$0.0 </v>
      </c>
      <c r="F7" s="20" t="str">
        <f t="shared" si="3"/>
        <v>$12,500.0 </v>
      </c>
      <c r="G7" s="20" t="str">
        <f t="shared" si="3"/>
        <v>$0.0 </v>
      </c>
      <c r="H7" s="20" t="str">
        <f t="shared" si="3"/>
        <v>$0.0 </v>
      </c>
      <c r="I7" s="20" t="str">
        <f t="shared" si="3"/>
        <v>$0.0 </v>
      </c>
      <c r="J7" s="20" t="str">
        <f t="shared" si="3"/>
        <v>$12,500.0 </v>
      </c>
      <c r="K7" s="20" t="str">
        <f t="shared" si="3"/>
        <v>$0.0 </v>
      </c>
      <c r="L7" s="20" t="str">
        <f t="shared" si="3"/>
        <v>$0.0 </v>
      </c>
      <c r="M7" s="20" t="str">
        <f t="shared" si="3"/>
        <v>$0.0 </v>
      </c>
      <c r="N7" s="20" t="str">
        <f t="shared" si="3"/>
        <v>$12,500.0 </v>
      </c>
      <c r="O7" s="20" t="str">
        <f t="shared" si="3"/>
        <v>$0.0 </v>
      </c>
      <c r="P7" s="20" t="str">
        <f t="shared" si="3"/>
        <v>$0.0 </v>
      </c>
      <c r="Q7" s="20" t="str">
        <f t="shared" si="3"/>
        <v>$0.0 </v>
      </c>
      <c r="R7" s="20" t="str">
        <f t="shared" si="3"/>
        <v>$12,500.0 </v>
      </c>
      <c r="S7" s="20" t="str">
        <f t="shared" si="3"/>
        <v>$0.0 </v>
      </c>
      <c r="T7" s="20" t="str">
        <f t="shared" si="3"/>
        <v>$0.0 </v>
      </c>
      <c r="U7" s="20" t="str">
        <f t="shared" si="3"/>
        <v>$0.0 </v>
      </c>
      <c r="V7" s="20" t="str">
        <f t="shared" si="3"/>
        <v>$12,500.0 </v>
      </c>
      <c r="W7" s="20" t="str">
        <f t="shared" si="3"/>
        <v>$0.0 </v>
      </c>
      <c r="X7" s="20" t="str">
        <f t="shared" si="3"/>
        <v>$0.0 </v>
      </c>
      <c r="Y7" s="20" t="str">
        <f t="shared" si="3"/>
        <v>$0.0 </v>
      </c>
      <c r="Z7" s="20" t="str">
        <f t="shared" si="3"/>
        <v>$12,500.0 </v>
      </c>
      <c r="AA7" s="20" t="str">
        <f t="shared" si="3"/>
        <v>$0.0 </v>
      </c>
      <c r="AB7" s="20" t="str">
        <f t="shared" si="3"/>
        <v>$0.0 </v>
      </c>
      <c r="AC7" s="20" t="str">
        <f t="shared" si="3"/>
        <v>$0.0 </v>
      </c>
      <c r="AD7" s="20" t="str">
        <f t="shared" si="3"/>
        <v>$12,500.0 </v>
      </c>
      <c r="AE7" s="20" t="str">
        <f t="shared" si="3"/>
        <v>$0.0 </v>
      </c>
      <c r="AF7" s="20" t="str">
        <f t="shared" si="3"/>
        <v>$0.0 </v>
      </c>
      <c r="AG7" s="20" t="str">
        <f t="shared" si="3"/>
        <v>$0.0 </v>
      </c>
      <c r="AH7" s="20" t="str">
        <f t="shared" si="3"/>
        <v>$12,500.0 </v>
      </c>
      <c r="AI7" s="20" t="str">
        <f t="shared" si="3"/>
        <v>$0.0 </v>
      </c>
      <c r="AJ7" s="20" t="str">
        <f t="shared" si="3"/>
        <v>$0.0 </v>
      </c>
      <c r="AK7" s="20" t="str">
        <f t="shared" si="3"/>
        <v>$0.0 </v>
      </c>
      <c r="AL7" s="20" t="str">
        <f t="shared" si="3"/>
        <v>$12,500.0 </v>
      </c>
      <c r="AM7" s="20" t="str">
        <f t="shared" si="3"/>
        <v>$0.0 </v>
      </c>
      <c r="AN7" s="21" t="str">
        <f t="shared" si="3"/>
        <v>$0.0 </v>
      </c>
      <c r="AP7" s="1"/>
      <c r="AQ7" s="1"/>
      <c r="AR7" s="1"/>
      <c r="AS7" s="1"/>
      <c r="AT7" s="1"/>
    </row>
    <row r="8" ht="15.75" customHeight="1">
      <c r="A8" s="11"/>
      <c r="B8" s="11" t="s">
        <v>8</v>
      </c>
      <c r="C8" s="12"/>
      <c r="D8" s="22"/>
      <c r="E8" s="22" t="str">
        <f t="shared" ref="E8:AN8" si="4">C7</f>
        <v>$12,500.0 </v>
      </c>
      <c r="F8" s="22" t="str">
        <f t="shared" si="4"/>
        <v>$0.0 </v>
      </c>
      <c r="G8" s="22" t="str">
        <f t="shared" si="4"/>
        <v>$0.0 </v>
      </c>
      <c r="H8" s="22" t="str">
        <f t="shared" si="4"/>
        <v>$12,500.0 </v>
      </c>
      <c r="I8" s="22" t="str">
        <f t="shared" si="4"/>
        <v>$0.0 </v>
      </c>
      <c r="J8" s="22" t="str">
        <f t="shared" si="4"/>
        <v>$0.0 </v>
      </c>
      <c r="K8" s="22" t="str">
        <f t="shared" si="4"/>
        <v>$0.0 </v>
      </c>
      <c r="L8" s="22" t="str">
        <f t="shared" si="4"/>
        <v>$12,500.0 </v>
      </c>
      <c r="M8" s="22" t="str">
        <f t="shared" si="4"/>
        <v>$0.0 </v>
      </c>
      <c r="N8" s="22" t="str">
        <f t="shared" si="4"/>
        <v>$0.0 </v>
      </c>
      <c r="O8" s="22" t="str">
        <f t="shared" si="4"/>
        <v>$0.0 </v>
      </c>
      <c r="P8" s="22" t="str">
        <f t="shared" si="4"/>
        <v>$12,500.0 </v>
      </c>
      <c r="Q8" s="22" t="str">
        <f t="shared" si="4"/>
        <v>$0.0 </v>
      </c>
      <c r="R8" s="22" t="str">
        <f t="shared" si="4"/>
        <v>$0.0 </v>
      </c>
      <c r="S8" s="22" t="str">
        <f t="shared" si="4"/>
        <v>$0.0 </v>
      </c>
      <c r="T8" s="22" t="str">
        <f t="shared" si="4"/>
        <v>$12,500.0 </v>
      </c>
      <c r="U8" s="22" t="str">
        <f t="shared" si="4"/>
        <v>$0.0 </v>
      </c>
      <c r="V8" s="22" t="str">
        <f t="shared" si="4"/>
        <v>$0.0 </v>
      </c>
      <c r="W8" s="22" t="str">
        <f t="shared" si="4"/>
        <v>$0.0 </v>
      </c>
      <c r="X8" s="22" t="str">
        <f t="shared" si="4"/>
        <v>$12,500.0 </v>
      </c>
      <c r="Y8" s="22" t="str">
        <f t="shared" si="4"/>
        <v>$0.0 </v>
      </c>
      <c r="Z8" s="22" t="str">
        <f t="shared" si="4"/>
        <v>$0.0 </v>
      </c>
      <c r="AA8" s="22" t="str">
        <f t="shared" si="4"/>
        <v>$0.0 </v>
      </c>
      <c r="AB8" s="22" t="str">
        <f t="shared" si="4"/>
        <v>$12,500.0 </v>
      </c>
      <c r="AC8" s="22" t="str">
        <f t="shared" si="4"/>
        <v>$0.0 </v>
      </c>
      <c r="AD8" s="22" t="str">
        <f t="shared" si="4"/>
        <v>$0.0 </v>
      </c>
      <c r="AE8" s="22" t="str">
        <f t="shared" si="4"/>
        <v>$0.0 </v>
      </c>
      <c r="AF8" s="22" t="str">
        <f t="shared" si="4"/>
        <v>$12,500.0 </v>
      </c>
      <c r="AG8" s="22" t="str">
        <f t="shared" si="4"/>
        <v>$0.0 </v>
      </c>
      <c r="AH8" s="22" t="str">
        <f t="shared" si="4"/>
        <v>$0.0 </v>
      </c>
      <c r="AI8" s="22" t="str">
        <f t="shared" si="4"/>
        <v>$0.0 </v>
      </c>
      <c r="AJ8" s="22" t="str">
        <f t="shared" si="4"/>
        <v>$12,500.0 </v>
      </c>
      <c r="AK8" s="22" t="str">
        <f t="shared" si="4"/>
        <v>$0.0 </v>
      </c>
      <c r="AL8" s="22" t="str">
        <f t="shared" si="4"/>
        <v>$0.0 </v>
      </c>
      <c r="AM8" s="22" t="str">
        <f t="shared" si="4"/>
        <v>$0.0 </v>
      </c>
      <c r="AN8" s="22" t="str">
        <f t="shared" si="4"/>
        <v>$12,500.0 </v>
      </c>
      <c r="AP8" s="1"/>
      <c r="AQ8" s="1"/>
      <c r="AR8" s="1"/>
      <c r="AS8" s="1"/>
      <c r="AT8" s="1"/>
    </row>
    <row r="9" ht="15.0" customHeight="1">
      <c r="A9" s="1"/>
      <c r="B9" s="23" t="s">
        <v>9</v>
      </c>
      <c r="C9" s="24"/>
      <c r="D9" s="25"/>
      <c r="E9" s="26" t="str">
        <f t="shared" ref="E9:AN9" si="5">D9+C6-E4</f>
        <v>750</v>
      </c>
      <c r="F9" s="26" t="str">
        <f t="shared" si="5"/>
        <v>500</v>
      </c>
      <c r="G9" s="26" t="str">
        <f t="shared" si="5"/>
        <v>250</v>
      </c>
      <c r="H9" s="26" t="str">
        <f t="shared" si="5"/>
        <v>1000</v>
      </c>
      <c r="I9" s="26" t="str">
        <f t="shared" si="5"/>
        <v>750</v>
      </c>
      <c r="J9" s="26" t="str">
        <f t="shared" si="5"/>
        <v>500</v>
      </c>
      <c r="K9" s="26" t="str">
        <f t="shared" si="5"/>
        <v>250</v>
      </c>
      <c r="L9" s="26" t="str">
        <f t="shared" si="5"/>
        <v>1000</v>
      </c>
      <c r="M9" s="26" t="str">
        <f t="shared" si="5"/>
        <v>750</v>
      </c>
      <c r="N9" s="26" t="str">
        <f t="shared" si="5"/>
        <v>500</v>
      </c>
      <c r="O9" s="26" t="str">
        <f t="shared" si="5"/>
        <v>250</v>
      </c>
      <c r="P9" s="26" t="str">
        <f t="shared" si="5"/>
        <v>1000</v>
      </c>
      <c r="Q9" s="26" t="str">
        <f t="shared" si="5"/>
        <v>750</v>
      </c>
      <c r="R9" s="26" t="str">
        <f t="shared" si="5"/>
        <v>500</v>
      </c>
      <c r="S9" s="26" t="str">
        <f t="shared" si="5"/>
        <v>250</v>
      </c>
      <c r="T9" s="26" t="str">
        <f t="shared" si="5"/>
        <v>1000</v>
      </c>
      <c r="U9" s="26" t="str">
        <f t="shared" si="5"/>
        <v>750</v>
      </c>
      <c r="V9" s="26" t="str">
        <f t="shared" si="5"/>
        <v>500</v>
      </c>
      <c r="W9" s="26" t="str">
        <f t="shared" si="5"/>
        <v>250</v>
      </c>
      <c r="X9" s="26" t="str">
        <f t="shared" si="5"/>
        <v>1000</v>
      </c>
      <c r="Y9" s="26" t="str">
        <f t="shared" si="5"/>
        <v>750</v>
      </c>
      <c r="Z9" s="26" t="str">
        <f t="shared" si="5"/>
        <v>500</v>
      </c>
      <c r="AA9" s="26" t="str">
        <f t="shared" si="5"/>
        <v>250</v>
      </c>
      <c r="AB9" s="26" t="str">
        <f t="shared" si="5"/>
        <v>1000</v>
      </c>
      <c r="AC9" s="26" t="str">
        <f t="shared" si="5"/>
        <v>750</v>
      </c>
      <c r="AD9" s="26" t="str">
        <f t="shared" si="5"/>
        <v>500</v>
      </c>
      <c r="AE9" s="26" t="str">
        <f t="shared" si="5"/>
        <v>250</v>
      </c>
      <c r="AF9" s="26" t="str">
        <f t="shared" si="5"/>
        <v>1000</v>
      </c>
      <c r="AG9" s="26" t="str">
        <f t="shared" si="5"/>
        <v>750</v>
      </c>
      <c r="AH9" s="26" t="str">
        <f t="shared" si="5"/>
        <v>500</v>
      </c>
      <c r="AI9" s="26" t="str">
        <f t="shared" si="5"/>
        <v>250</v>
      </c>
      <c r="AJ9" s="26" t="str">
        <f t="shared" si="5"/>
        <v>1000</v>
      </c>
      <c r="AK9" s="26" t="str">
        <f t="shared" si="5"/>
        <v>750</v>
      </c>
      <c r="AL9" s="26" t="str">
        <f t="shared" si="5"/>
        <v>500</v>
      </c>
      <c r="AM9" s="26" t="str">
        <f t="shared" si="5"/>
        <v>250</v>
      </c>
      <c r="AN9" s="27" t="str">
        <f t="shared" si="5"/>
        <v>1000</v>
      </c>
      <c r="AP9" s="1"/>
      <c r="AQ9" s="1"/>
      <c r="AR9" s="1"/>
      <c r="AS9" s="1"/>
      <c r="AT9" s="1"/>
    </row>
    <row r="10" ht="15.0" customHeight="1">
      <c r="A10" s="1"/>
      <c r="B10" s="28" t="s">
        <v>10</v>
      </c>
      <c r="C10" s="29"/>
      <c r="D10" s="30"/>
      <c r="E10" s="31" t="str">
        <f t="shared" ref="E10:AN10" si="6">E4*50</f>
        <v>12500</v>
      </c>
      <c r="F10" s="31" t="str">
        <f t="shared" si="6"/>
        <v>12500</v>
      </c>
      <c r="G10" s="31" t="str">
        <f t="shared" si="6"/>
        <v>12500</v>
      </c>
      <c r="H10" s="31" t="str">
        <f t="shared" si="6"/>
        <v>12500</v>
      </c>
      <c r="I10" s="31" t="str">
        <f t="shared" si="6"/>
        <v>12500</v>
      </c>
      <c r="J10" s="31" t="str">
        <f t="shared" si="6"/>
        <v>12500</v>
      </c>
      <c r="K10" s="31" t="str">
        <f t="shared" si="6"/>
        <v>12500</v>
      </c>
      <c r="L10" s="31" t="str">
        <f t="shared" si="6"/>
        <v>12500</v>
      </c>
      <c r="M10" s="31" t="str">
        <f t="shared" si="6"/>
        <v>12500</v>
      </c>
      <c r="N10" s="31" t="str">
        <f t="shared" si="6"/>
        <v>12500</v>
      </c>
      <c r="O10" s="31" t="str">
        <f t="shared" si="6"/>
        <v>12500</v>
      </c>
      <c r="P10" s="31" t="str">
        <f t="shared" si="6"/>
        <v>12500</v>
      </c>
      <c r="Q10" s="31" t="str">
        <f t="shared" si="6"/>
        <v>12500</v>
      </c>
      <c r="R10" s="31" t="str">
        <f t="shared" si="6"/>
        <v>12500</v>
      </c>
      <c r="S10" s="31" t="str">
        <f t="shared" si="6"/>
        <v>12500</v>
      </c>
      <c r="T10" s="31" t="str">
        <f t="shared" si="6"/>
        <v>12500</v>
      </c>
      <c r="U10" s="31" t="str">
        <f t="shared" si="6"/>
        <v>12500</v>
      </c>
      <c r="V10" s="31" t="str">
        <f t="shared" si="6"/>
        <v>12500</v>
      </c>
      <c r="W10" s="31" t="str">
        <f t="shared" si="6"/>
        <v>12500</v>
      </c>
      <c r="X10" s="31" t="str">
        <f t="shared" si="6"/>
        <v>12500</v>
      </c>
      <c r="Y10" s="31" t="str">
        <f t="shared" si="6"/>
        <v>12500</v>
      </c>
      <c r="Z10" s="31" t="str">
        <f t="shared" si="6"/>
        <v>12500</v>
      </c>
      <c r="AA10" s="31" t="str">
        <f t="shared" si="6"/>
        <v>12500</v>
      </c>
      <c r="AB10" s="31" t="str">
        <f t="shared" si="6"/>
        <v>12500</v>
      </c>
      <c r="AC10" s="31" t="str">
        <f t="shared" si="6"/>
        <v>12500</v>
      </c>
      <c r="AD10" s="31" t="str">
        <f t="shared" si="6"/>
        <v>12500</v>
      </c>
      <c r="AE10" s="31" t="str">
        <f t="shared" si="6"/>
        <v>12500</v>
      </c>
      <c r="AF10" s="31" t="str">
        <f t="shared" si="6"/>
        <v>12500</v>
      </c>
      <c r="AG10" s="31" t="str">
        <f t="shared" si="6"/>
        <v>12500</v>
      </c>
      <c r="AH10" s="31" t="str">
        <f t="shared" si="6"/>
        <v>12500</v>
      </c>
      <c r="AI10" s="31" t="str">
        <f t="shared" si="6"/>
        <v>12500</v>
      </c>
      <c r="AJ10" s="31" t="str">
        <f t="shared" si="6"/>
        <v>12500</v>
      </c>
      <c r="AK10" s="31" t="str">
        <f t="shared" si="6"/>
        <v>12500</v>
      </c>
      <c r="AL10" s="31" t="str">
        <f t="shared" si="6"/>
        <v>12500</v>
      </c>
      <c r="AM10" s="31" t="str">
        <f t="shared" si="6"/>
        <v>12500</v>
      </c>
      <c r="AN10" s="32" t="str">
        <f t="shared" si="6"/>
        <v>12500</v>
      </c>
      <c r="AP10" s="1"/>
      <c r="AQ10" s="1"/>
      <c r="AR10" s="1"/>
      <c r="AS10" s="1"/>
      <c r="AT10" s="1"/>
    </row>
    <row r="11" ht="15.0" customHeight="1">
      <c r="A11" s="1"/>
      <c r="B11" s="28" t="s">
        <v>11</v>
      </c>
      <c r="C11" s="29"/>
      <c r="D11" s="30"/>
      <c r="E11" s="30"/>
      <c r="F11" s="30"/>
      <c r="G11" s="31" t="str">
        <f t="shared" ref="G11:AN11" si="7">E10</f>
        <v>12500</v>
      </c>
      <c r="H11" s="31" t="str">
        <f t="shared" si="7"/>
        <v>12500</v>
      </c>
      <c r="I11" s="31" t="str">
        <f t="shared" si="7"/>
        <v>12500</v>
      </c>
      <c r="J11" s="31" t="str">
        <f t="shared" si="7"/>
        <v>12500</v>
      </c>
      <c r="K11" s="31" t="str">
        <f t="shared" si="7"/>
        <v>12500</v>
      </c>
      <c r="L11" s="31" t="str">
        <f t="shared" si="7"/>
        <v>12500</v>
      </c>
      <c r="M11" s="31" t="str">
        <f t="shared" si="7"/>
        <v>12500</v>
      </c>
      <c r="N11" s="31" t="str">
        <f t="shared" si="7"/>
        <v>12500</v>
      </c>
      <c r="O11" s="31" t="str">
        <f t="shared" si="7"/>
        <v>12500</v>
      </c>
      <c r="P11" s="31" t="str">
        <f t="shared" si="7"/>
        <v>12500</v>
      </c>
      <c r="Q11" s="31" t="str">
        <f t="shared" si="7"/>
        <v>12500</v>
      </c>
      <c r="R11" s="31" t="str">
        <f t="shared" si="7"/>
        <v>12500</v>
      </c>
      <c r="S11" s="31" t="str">
        <f t="shared" si="7"/>
        <v>12500</v>
      </c>
      <c r="T11" s="31" t="str">
        <f t="shared" si="7"/>
        <v>12500</v>
      </c>
      <c r="U11" s="31" t="str">
        <f t="shared" si="7"/>
        <v>12500</v>
      </c>
      <c r="V11" s="31" t="str">
        <f t="shared" si="7"/>
        <v>12500</v>
      </c>
      <c r="W11" s="31" t="str">
        <f t="shared" si="7"/>
        <v>12500</v>
      </c>
      <c r="X11" s="31" t="str">
        <f t="shared" si="7"/>
        <v>12500</v>
      </c>
      <c r="Y11" s="31" t="str">
        <f t="shared" si="7"/>
        <v>12500</v>
      </c>
      <c r="Z11" s="31" t="str">
        <f t="shared" si="7"/>
        <v>12500</v>
      </c>
      <c r="AA11" s="31" t="str">
        <f t="shared" si="7"/>
        <v>12500</v>
      </c>
      <c r="AB11" s="31" t="str">
        <f t="shared" si="7"/>
        <v>12500</v>
      </c>
      <c r="AC11" s="31" t="str">
        <f t="shared" si="7"/>
        <v>12500</v>
      </c>
      <c r="AD11" s="31" t="str">
        <f t="shared" si="7"/>
        <v>12500</v>
      </c>
      <c r="AE11" s="31" t="str">
        <f t="shared" si="7"/>
        <v>12500</v>
      </c>
      <c r="AF11" s="31" t="str">
        <f t="shared" si="7"/>
        <v>12500</v>
      </c>
      <c r="AG11" s="31" t="str">
        <f t="shared" si="7"/>
        <v>12500</v>
      </c>
      <c r="AH11" s="31" t="str">
        <f t="shared" si="7"/>
        <v>12500</v>
      </c>
      <c r="AI11" s="31" t="str">
        <f t="shared" si="7"/>
        <v>12500</v>
      </c>
      <c r="AJ11" s="31" t="str">
        <f t="shared" si="7"/>
        <v>12500</v>
      </c>
      <c r="AK11" s="31" t="str">
        <f t="shared" si="7"/>
        <v>12500</v>
      </c>
      <c r="AL11" s="31" t="str">
        <f t="shared" si="7"/>
        <v>12500</v>
      </c>
      <c r="AM11" s="31" t="str">
        <f t="shared" si="7"/>
        <v>12500</v>
      </c>
      <c r="AN11" s="32" t="str">
        <f t="shared" si="7"/>
        <v>12500</v>
      </c>
      <c r="AP11" s="1"/>
      <c r="AQ11" s="1"/>
      <c r="AR11" s="1"/>
      <c r="AS11" s="1"/>
      <c r="AT11" s="1"/>
    </row>
    <row r="12" ht="15.75" customHeight="1">
      <c r="A12" s="1"/>
      <c r="B12" s="33" t="s">
        <v>12</v>
      </c>
      <c r="C12" s="34" t="str">
        <f>C11-C7-C8</f>
        <v>($12,500.0)</v>
      </c>
      <c r="D12" s="22" t="str">
        <f t="shared" ref="D12:AN12" si="8">C12+D11-D7-D8</f>
        <v>($12,500.0)</v>
      </c>
      <c r="E12" s="22" t="str">
        <f t="shared" si="8"/>
        <v>($25,000.0)</v>
      </c>
      <c r="F12" s="22" t="str">
        <f t="shared" si="8"/>
        <v>($37,500.0)</v>
      </c>
      <c r="G12" s="22" t="str">
        <f t="shared" si="8"/>
        <v>($25,000.0)</v>
      </c>
      <c r="H12" s="22" t="str">
        <f t="shared" si="8"/>
        <v>($25,000.0)</v>
      </c>
      <c r="I12" s="22" t="str">
        <f t="shared" si="8"/>
        <v>($12,500.0)</v>
      </c>
      <c r="J12" s="22" t="str">
        <f t="shared" si="8"/>
        <v>($12,500.0)</v>
      </c>
      <c r="K12" s="22" t="str">
        <f t="shared" si="8"/>
        <v>$0.0 </v>
      </c>
      <c r="L12" s="22" t="str">
        <f t="shared" si="8"/>
        <v>$0.0 </v>
      </c>
      <c r="M12" s="22" t="str">
        <f t="shared" si="8"/>
        <v>$12,500.0 </v>
      </c>
      <c r="N12" s="22" t="str">
        <f t="shared" si="8"/>
        <v>$12,500.0 </v>
      </c>
      <c r="O12" s="22" t="str">
        <f t="shared" si="8"/>
        <v>$25,000.0 </v>
      </c>
      <c r="P12" s="22" t="str">
        <f t="shared" si="8"/>
        <v>$25,000.0 </v>
      </c>
      <c r="Q12" s="22" t="str">
        <f t="shared" si="8"/>
        <v>$37,500.0 </v>
      </c>
      <c r="R12" s="22" t="str">
        <f t="shared" si="8"/>
        <v>$37,500.0 </v>
      </c>
      <c r="S12" s="22" t="str">
        <f t="shared" si="8"/>
        <v>$50,000.0 </v>
      </c>
      <c r="T12" s="22" t="str">
        <f t="shared" si="8"/>
        <v>$50,000.0 </v>
      </c>
      <c r="U12" s="22" t="str">
        <f t="shared" si="8"/>
        <v>$62,500.0 </v>
      </c>
      <c r="V12" s="22" t="str">
        <f t="shared" si="8"/>
        <v>$62,500.0 </v>
      </c>
      <c r="W12" s="22" t="str">
        <f t="shared" si="8"/>
        <v>$75,000.0 </v>
      </c>
      <c r="X12" s="22" t="str">
        <f t="shared" si="8"/>
        <v>$75,000.0 </v>
      </c>
      <c r="Y12" s="22" t="str">
        <f t="shared" si="8"/>
        <v>$87,500.0 </v>
      </c>
      <c r="Z12" s="22" t="str">
        <f t="shared" si="8"/>
        <v>$87,500.0 </v>
      </c>
      <c r="AA12" s="22" t="str">
        <f t="shared" si="8"/>
        <v>$100,000.0 </v>
      </c>
      <c r="AB12" s="22" t="str">
        <f t="shared" si="8"/>
        <v>$100,000.0 </v>
      </c>
      <c r="AC12" s="22" t="str">
        <f t="shared" si="8"/>
        <v>$112,500.0 </v>
      </c>
      <c r="AD12" s="22" t="str">
        <f t="shared" si="8"/>
        <v>$112,500.0 </v>
      </c>
      <c r="AE12" s="22" t="str">
        <f t="shared" si="8"/>
        <v>$125,000.0 </v>
      </c>
      <c r="AF12" s="22" t="str">
        <f t="shared" si="8"/>
        <v>$125,000.0 </v>
      </c>
      <c r="AG12" s="22" t="str">
        <f t="shared" si="8"/>
        <v>$137,500.0 </v>
      </c>
      <c r="AH12" s="22" t="str">
        <f t="shared" si="8"/>
        <v>$137,500.0 </v>
      </c>
      <c r="AI12" s="22" t="str">
        <f t="shared" si="8"/>
        <v>$150,000.0 </v>
      </c>
      <c r="AJ12" s="22" t="str">
        <f t="shared" si="8"/>
        <v>$150,000.0 </v>
      </c>
      <c r="AK12" s="22" t="str">
        <f t="shared" si="8"/>
        <v>$162,500.0 </v>
      </c>
      <c r="AL12" s="22" t="str">
        <f t="shared" si="8"/>
        <v>$162,500.0 </v>
      </c>
      <c r="AM12" s="22" t="str">
        <f t="shared" si="8"/>
        <v>$175,000.0 </v>
      </c>
      <c r="AN12" s="35" t="str">
        <f t="shared" si="8"/>
        <v>$175,000.0 </v>
      </c>
      <c r="AP12" s="1"/>
      <c r="AQ12" s="1"/>
      <c r="AR12" s="1"/>
      <c r="AS12" s="1"/>
      <c r="AT12" s="1"/>
    </row>
    <row r="13" ht="15.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P13" s="1"/>
      <c r="AQ13" s="1"/>
      <c r="AR13" s="1"/>
      <c r="AS13" s="1"/>
      <c r="AT13" s="1"/>
    </row>
    <row r="14" ht="15.75" customHeight="1">
      <c r="A14" s="36" t="s">
        <v>13</v>
      </c>
      <c r="B14" s="37" t="s">
        <v>1</v>
      </c>
      <c r="C14" s="38">
        <v>-1.0</v>
      </c>
      <c r="D14" s="38">
        <v>0.0</v>
      </c>
      <c r="E14" s="38">
        <v>1.0</v>
      </c>
      <c r="F14" s="38">
        <v>2.0</v>
      </c>
      <c r="G14" s="38">
        <v>3.0</v>
      </c>
      <c r="H14" s="38">
        <v>4.0</v>
      </c>
      <c r="I14" s="38">
        <v>5.0</v>
      </c>
      <c r="J14" s="38">
        <v>6.0</v>
      </c>
      <c r="K14" s="38">
        <v>7.0</v>
      </c>
      <c r="L14" s="38">
        <v>8.0</v>
      </c>
      <c r="M14" s="38">
        <v>9.0</v>
      </c>
      <c r="N14" s="38">
        <v>10.0</v>
      </c>
      <c r="O14" s="38">
        <v>11.0</v>
      </c>
      <c r="P14" s="38">
        <v>12.0</v>
      </c>
      <c r="Q14" s="36">
        <v>1.0</v>
      </c>
      <c r="R14" s="36">
        <v>2.0</v>
      </c>
      <c r="S14" s="36">
        <v>3.0</v>
      </c>
      <c r="T14" s="36">
        <v>4.0</v>
      </c>
      <c r="U14" s="36">
        <v>5.0</v>
      </c>
      <c r="V14" s="36">
        <v>6.0</v>
      </c>
      <c r="W14" s="36">
        <v>7.0</v>
      </c>
      <c r="X14" s="36">
        <v>8.0</v>
      </c>
      <c r="Y14" s="36">
        <v>9.0</v>
      </c>
      <c r="Z14" s="36">
        <v>10.0</v>
      </c>
      <c r="AA14" s="36">
        <v>11.0</v>
      </c>
      <c r="AB14" s="36">
        <v>12.0</v>
      </c>
      <c r="AC14" s="39">
        <v>1.0</v>
      </c>
      <c r="AD14" s="39">
        <v>2.0</v>
      </c>
      <c r="AE14" s="39">
        <v>3.0</v>
      </c>
      <c r="AF14" s="39">
        <v>4.0</v>
      </c>
      <c r="AG14" s="39">
        <v>5.0</v>
      </c>
      <c r="AH14" s="39">
        <v>6.0</v>
      </c>
      <c r="AI14" s="39">
        <v>7.0</v>
      </c>
      <c r="AJ14" s="39">
        <v>8.0</v>
      </c>
      <c r="AK14" s="39">
        <v>9.0</v>
      </c>
      <c r="AL14" s="39">
        <v>10.0</v>
      </c>
      <c r="AM14" s="39">
        <v>11.0</v>
      </c>
      <c r="AN14" s="39">
        <v>12.0</v>
      </c>
      <c r="AO14" s="5"/>
      <c r="AP14" s="5"/>
      <c r="AQ14" s="5"/>
      <c r="AR14" s="5"/>
      <c r="AS14" s="5"/>
      <c r="AT14" s="5"/>
    </row>
    <row r="15" ht="15.75" customHeight="1">
      <c r="A15" s="6" t="s">
        <v>2</v>
      </c>
      <c r="B15" s="7" t="s">
        <v>3</v>
      </c>
      <c r="C15" s="8"/>
      <c r="D15" s="9"/>
      <c r="E15" s="10">
        <v>250.0</v>
      </c>
      <c r="F15" s="10" t="str">
        <f t="shared" ref="F15:J15" si="9">E15</f>
        <v>250</v>
      </c>
      <c r="G15" s="10" t="str">
        <f t="shared" si="9"/>
        <v>250</v>
      </c>
      <c r="H15" s="10" t="str">
        <f t="shared" si="9"/>
        <v>250</v>
      </c>
      <c r="I15" s="10" t="str">
        <f t="shared" si="9"/>
        <v>250</v>
      </c>
      <c r="J15" s="10" t="str">
        <f t="shared" si="9"/>
        <v>250</v>
      </c>
      <c r="K15" s="10">
        <v>500.0</v>
      </c>
      <c r="L15" s="10" t="str">
        <f t="shared" ref="L15:P15" si="10">K15</f>
        <v>500</v>
      </c>
      <c r="M15" s="10" t="str">
        <f t="shared" si="10"/>
        <v>500</v>
      </c>
      <c r="N15" s="10" t="str">
        <f t="shared" si="10"/>
        <v>500</v>
      </c>
      <c r="O15" s="10" t="str">
        <f t="shared" si="10"/>
        <v>500</v>
      </c>
      <c r="P15" s="10" t="str">
        <f t="shared" si="10"/>
        <v>500</v>
      </c>
      <c r="Q15" s="10">
        <v>1000.0</v>
      </c>
      <c r="R15" s="10" t="str">
        <f t="shared" ref="R15:V15" si="11">Q15</f>
        <v>1000</v>
      </c>
      <c r="S15" s="10" t="str">
        <f t="shared" si="11"/>
        <v>1000</v>
      </c>
      <c r="T15" s="10" t="str">
        <f t="shared" si="11"/>
        <v>1000</v>
      </c>
      <c r="U15" s="10" t="str">
        <f t="shared" si="11"/>
        <v>1000</v>
      </c>
      <c r="V15" s="10" t="str">
        <f t="shared" si="11"/>
        <v>1000</v>
      </c>
      <c r="W15" s="10">
        <v>2000.0</v>
      </c>
      <c r="X15" s="10" t="str">
        <f t="shared" ref="X15:AB15" si="12">W15</f>
        <v>2000</v>
      </c>
      <c r="Y15" s="10" t="str">
        <f t="shared" si="12"/>
        <v>2000</v>
      </c>
      <c r="Z15" s="10" t="str">
        <f t="shared" si="12"/>
        <v>2000</v>
      </c>
      <c r="AA15" s="10" t="str">
        <f t="shared" si="12"/>
        <v>2000</v>
      </c>
      <c r="AB15" s="10" t="str">
        <f t="shared" si="12"/>
        <v>2000</v>
      </c>
      <c r="AC15" s="10">
        <v>4000.0</v>
      </c>
      <c r="AD15" s="10" t="str">
        <f t="shared" ref="AD15:AH15" si="13">AC15</f>
        <v>4000</v>
      </c>
      <c r="AE15" s="10" t="str">
        <f t="shared" si="13"/>
        <v>4000</v>
      </c>
      <c r="AF15" s="10" t="str">
        <f t="shared" si="13"/>
        <v>4000</v>
      </c>
      <c r="AG15" s="10" t="str">
        <f t="shared" si="13"/>
        <v>4000</v>
      </c>
      <c r="AH15" s="10" t="str">
        <f t="shared" si="13"/>
        <v>4000</v>
      </c>
      <c r="AI15" s="10">
        <v>8000.0</v>
      </c>
      <c r="AJ15" s="10" t="str">
        <f t="shared" ref="AJ15:AN15" si="14">AI15</f>
        <v>8000</v>
      </c>
      <c r="AK15" s="10" t="str">
        <f t="shared" si="14"/>
        <v>8000</v>
      </c>
      <c r="AL15" s="10" t="str">
        <f t="shared" si="14"/>
        <v>8000</v>
      </c>
      <c r="AM15" s="10" t="str">
        <f t="shared" si="14"/>
        <v>8000</v>
      </c>
      <c r="AN15" s="10" t="str">
        <f t="shared" si="14"/>
        <v>8000</v>
      </c>
      <c r="AP15" s="1"/>
      <c r="AQ15" s="1"/>
      <c r="AR15" s="1"/>
      <c r="AS15" s="1"/>
      <c r="AT15" s="1"/>
    </row>
    <row r="16" ht="15.75" customHeight="1">
      <c r="A16" s="11"/>
      <c r="B16" s="11" t="s">
        <v>4</v>
      </c>
      <c r="C16" s="12"/>
      <c r="D16" s="13"/>
      <c r="E16" s="14" t="str">
        <f>D15+E15</f>
        <v>250</v>
      </c>
      <c r="F16" s="14" t="str">
        <f t="shared" ref="F16:AN16" si="15">E16+F15</f>
        <v>500</v>
      </c>
      <c r="G16" s="14" t="str">
        <f t="shared" si="15"/>
        <v>750</v>
      </c>
      <c r="H16" s="14" t="str">
        <f t="shared" si="15"/>
        <v>1000</v>
      </c>
      <c r="I16" s="14" t="str">
        <f t="shared" si="15"/>
        <v>1250</v>
      </c>
      <c r="J16" s="14" t="str">
        <f t="shared" si="15"/>
        <v>1500</v>
      </c>
      <c r="K16" s="14" t="str">
        <f t="shared" si="15"/>
        <v>2000</v>
      </c>
      <c r="L16" s="14" t="str">
        <f t="shared" si="15"/>
        <v>2500</v>
      </c>
      <c r="M16" s="14" t="str">
        <f t="shared" si="15"/>
        <v>3000</v>
      </c>
      <c r="N16" s="14" t="str">
        <f t="shared" si="15"/>
        <v>3500</v>
      </c>
      <c r="O16" s="14" t="str">
        <f t="shared" si="15"/>
        <v>4000</v>
      </c>
      <c r="P16" s="14" t="str">
        <f t="shared" si="15"/>
        <v>4500</v>
      </c>
      <c r="Q16" s="14" t="str">
        <f t="shared" si="15"/>
        <v>5500</v>
      </c>
      <c r="R16" s="14" t="str">
        <f t="shared" si="15"/>
        <v>6500</v>
      </c>
      <c r="S16" s="14" t="str">
        <f t="shared" si="15"/>
        <v>7500</v>
      </c>
      <c r="T16" s="14" t="str">
        <f t="shared" si="15"/>
        <v>8500</v>
      </c>
      <c r="U16" s="14" t="str">
        <f t="shared" si="15"/>
        <v>9500</v>
      </c>
      <c r="V16" s="14" t="str">
        <f t="shared" si="15"/>
        <v>10500</v>
      </c>
      <c r="W16" s="14" t="str">
        <f t="shared" si="15"/>
        <v>12500</v>
      </c>
      <c r="X16" s="14" t="str">
        <f t="shared" si="15"/>
        <v>14500</v>
      </c>
      <c r="Y16" s="14" t="str">
        <f t="shared" si="15"/>
        <v>16500</v>
      </c>
      <c r="Z16" s="14" t="str">
        <f t="shared" si="15"/>
        <v>18500</v>
      </c>
      <c r="AA16" s="14" t="str">
        <f t="shared" si="15"/>
        <v>20500</v>
      </c>
      <c r="AB16" s="14" t="str">
        <f t="shared" si="15"/>
        <v>22500</v>
      </c>
      <c r="AC16" s="14" t="str">
        <f t="shared" si="15"/>
        <v>26500</v>
      </c>
      <c r="AD16" s="14" t="str">
        <f t="shared" si="15"/>
        <v>30500</v>
      </c>
      <c r="AE16" s="14" t="str">
        <f t="shared" si="15"/>
        <v>34500</v>
      </c>
      <c r="AF16" s="14" t="str">
        <f t="shared" si="15"/>
        <v>38500</v>
      </c>
      <c r="AG16" s="14" t="str">
        <f t="shared" si="15"/>
        <v>42500</v>
      </c>
      <c r="AH16" s="14" t="str">
        <f t="shared" si="15"/>
        <v>46500</v>
      </c>
      <c r="AI16" s="14" t="str">
        <f t="shared" si="15"/>
        <v>54500</v>
      </c>
      <c r="AJ16" s="14" t="str">
        <f t="shared" si="15"/>
        <v>62500</v>
      </c>
      <c r="AK16" s="14" t="str">
        <f t="shared" si="15"/>
        <v>70500</v>
      </c>
      <c r="AL16" s="14" t="str">
        <f t="shared" si="15"/>
        <v>78500</v>
      </c>
      <c r="AM16" s="14" t="str">
        <f t="shared" si="15"/>
        <v>86500</v>
      </c>
      <c r="AN16" s="14" t="str">
        <f t="shared" si="15"/>
        <v>94500</v>
      </c>
      <c r="AP16" s="1"/>
      <c r="AQ16" s="1"/>
      <c r="AR16" s="1"/>
      <c r="AS16" s="1"/>
      <c r="AT16" s="1"/>
    </row>
    <row r="17" ht="15.0" customHeight="1">
      <c r="A17" s="15" t="s">
        <v>5</v>
      </c>
      <c r="B17" s="7" t="s">
        <v>6</v>
      </c>
      <c r="C17" s="8">
        <v>1000.0</v>
      </c>
      <c r="D17" s="9"/>
      <c r="E17" s="9"/>
      <c r="F17" s="9">
        <v>1000.0</v>
      </c>
      <c r="G17" s="9"/>
      <c r="H17" s="9"/>
      <c r="I17" s="9">
        <v>2000.0</v>
      </c>
      <c r="J17" s="9"/>
      <c r="K17" s="9"/>
      <c r="L17" s="9"/>
      <c r="M17" s="9">
        <v>2000.0</v>
      </c>
      <c r="N17" s="9"/>
      <c r="O17" s="9"/>
      <c r="P17" s="9">
        <v>4000.0</v>
      </c>
      <c r="Q17" s="9"/>
      <c r="R17" s="9"/>
      <c r="S17" s="9"/>
      <c r="T17" s="9">
        <v>5000.0</v>
      </c>
      <c r="U17" s="9"/>
      <c r="V17" s="9"/>
      <c r="W17" s="9">
        <v>10000.0</v>
      </c>
      <c r="X17" s="9"/>
      <c r="Y17" s="9"/>
      <c r="Z17" s="9"/>
      <c r="AA17" s="9">
        <v>10000.0</v>
      </c>
      <c r="AB17" s="9"/>
      <c r="AC17" s="9"/>
      <c r="AD17" s="9">
        <v>15000.0</v>
      </c>
      <c r="AE17" s="9"/>
      <c r="AF17" s="9"/>
      <c r="AG17" s="9">
        <v>25000.0</v>
      </c>
      <c r="AH17" s="9"/>
      <c r="AI17" s="9"/>
      <c r="AJ17" s="9">
        <v>25000.0</v>
      </c>
      <c r="AK17" s="9"/>
      <c r="AL17" s="9"/>
      <c r="AM17" s="9"/>
      <c r="AN17" s="16"/>
      <c r="AP17" s="1"/>
      <c r="AQ17" s="1"/>
      <c r="AR17" s="1"/>
      <c r="AS17" s="1"/>
      <c r="AT17" s="1"/>
    </row>
    <row r="18" ht="15.0" customHeight="1">
      <c r="A18" s="17">
        <v>25.0</v>
      </c>
      <c r="B18" s="18" t="s">
        <v>7</v>
      </c>
      <c r="C18" s="19" t="str">
        <f t="shared" ref="C18:AN18" si="16">C17*$A18*0.5</f>
        <v>$12,500.0 </v>
      </c>
      <c r="D18" s="20" t="str">
        <f t="shared" si="16"/>
        <v>$0.0 </v>
      </c>
      <c r="E18" s="20" t="str">
        <f t="shared" si="16"/>
        <v>$0.0 </v>
      </c>
      <c r="F18" s="20" t="str">
        <f t="shared" si="16"/>
        <v>$12,500.0 </v>
      </c>
      <c r="G18" s="20" t="str">
        <f t="shared" si="16"/>
        <v>$0.0 </v>
      </c>
      <c r="H18" s="20" t="str">
        <f t="shared" si="16"/>
        <v>$0.0 </v>
      </c>
      <c r="I18" s="20" t="str">
        <f t="shared" si="16"/>
        <v>$25,000.0 </v>
      </c>
      <c r="J18" s="20" t="str">
        <f t="shared" si="16"/>
        <v>$0.0 </v>
      </c>
      <c r="K18" s="20" t="str">
        <f t="shared" si="16"/>
        <v>$0.0 </v>
      </c>
      <c r="L18" s="20" t="str">
        <f t="shared" si="16"/>
        <v>$0.0 </v>
      </c>
      <c r="M18" s="20" t="str">
        <f t="shared" si="16"/>
        <v>$25,000.0 </v>
      </c>
      <c r="N18" s="20" t="str">
        <f t="shared" si="16"/>
        <v>$0.0 </v>
      </c>
      <c r="O18" s="20" t="str">
        <f t="shared" si="16"/>
        <v>$0.0 </v>
      </c>
      <c r="P18" s="20" t="str">
        <f t="shared" si="16"/>
        <v>$50,000.0 </v>
      </c>
      <c r="Q18" s="20" t="str">
        <f t="shared" si="16"/>
        <v>$0.0 </v>
      </c>
      <c r="R18" s="20" t="str">
        <f t="shared" si="16"/>
        <v>$0.0 </v>
      </c>
      <c r="S18" s="20" t="str">
        <f t="shared" si="16"/>
        <v>$0.0 </v>
      </c>
      <c r="T18" s="20" t="str">
        <f t="shared" si="16"/>
        <v>$62,500.0 </v>
      </c>
      <c r="U18" s="20" t="str">
        <f t="shared" si="16"/>
        <v>$0.0 </v>
      </c>
      <c r="V18" s="20" t="str">
        <f t="shared" si="16"/>
        <v>$0.0 </v>
      </c>
      <c r="W18" s="20" t="str">
        <f t="shared" si="16"/>
        <v>$125,000.0 </v>
      </c>
      <c r="X18" s="20" t="str">
        <f t="shared" si="16"/>
        <v>$0.0 </v>
      </c>
      <c r="Y18" s="20" t="str">
        <f t="shared" si="16"/>
        <v>$0.0 </v>
      </c>
      <c r="Z18" s="20" t="str">
        <f t="shared" si="16"/>
        <v>$0.0 </v>
      </c>
      <c r="AA18" s="20" t="str">
        <f t="shared" si="16"/>
        <v>$125,000.0 </v>
      </c>
      <c r="AB18" s="20" t="str">
        <f t="shared" si="16"/>
        <v>$0.0 </v>
      </c>
      <c r="AC18" s="20" t="str">
        <f t="shared" si="16"/>
        <v>$0.0 </v>
      </c>
      <c r="AD18" s="20" t="str">
        <f t="shared" si="16"/>
        <v>$187,500.0 </v>
      </c>
      <c r="AE18" s="20" t="str">
        <f t="shared" si="16"/>
        <v>$0.0 </v>
      </c>
      <c r="AF18" s="20" t="str">
        <f t="shared" si="16"/>
        <v>$0.0 </v>
      </c>
      <c r="AG18" s="20" t="str">
        <f t="shared" si="16"/>
        <v>$312,500.0 </v>
      </c>
      <c r="AH18" s="20" t="str">
        <f t="shared" si="16"/>
        <v>$0.0 </v>
      </c>
      <c r="AI18" s="20" t="str">
        <f t="shared" si="16"/>
        <v>$0.0 </v>
      </c>
      <c r="AJ18" s="20" t="str">
        <f t="shared" si="16"/>
        <v>$312,500.0 </v>
      </c>
      <c r="AK18" s="20" t="str">
        <f t="shared" si="16"/>
        <v>$0.0 </v>
      </c>
      <c r="AL18" s="20" t="str">
        <f t="shared" si="16"/>
        <v>$0.0 </v>
      </c>
      <c r="AM18" s="20" t="str">
        <f t="shared" si="16"/>
        <v>$0.0 </v>
      </c>
      <c r="AN18" s="21" t="str">
        <f t="shared" si="16"/>
        <v>$0.0 </v>
      </c>
      <c r="AP18" s="1"/>
      <c r="AQ18" s="1"/>
      <c r="AR18" s="1"/>
      <c r="AS18" s="1"/>
      <c r="AT18" s="1"/>
    </row>
    <row r="19" ht="15.75" customHeight="1">
      <c r="A19" s="11"/>
      <c r="B19" s="11" t="s">
        <v>8</v>
      </c>
      <c r="C19" s="12"/>
      <c r="D19" s="22"/>
      <c r="E19" s="22" t="str">
        <f t="shared" ref="E19:AN19" si="17">C18</f>
        <v>$12,500.0 </v>
      </c>
      <c r="F19" s="22" t="str">
        <f t="shared" si="17"/>
        <v>$0.0 </v>
      </c>
      <c r="G19" s="22" t="str">
        <f t="shared" si="17"/>
        <v>$0.0 </v>
      </c>
      <c r="H19" s="22" t="str">
        <f t="shared" si="17"/>
        <v>$12,500.0 </v>
      </c>
      <c r="I19" s="22" t="str">
        <f t="shared" si="17"/>
        <v>$0.0 </v>
      </c>
      <c r="J19" s="22" t="str">
        <f t="shared" si="17"/>
        <v>$0.0 </v>
      </c>
      <c r="K19" s="22" t="str">
        <f t="shared" si="17"/>
        <v>$25,000.0 </v>
      </c>
      <c r="L19" s="22" t="str">
        <f t="shared" si="17"/>
        <v>$0.0 </v>
      </c>
      <c r="M19" s="22" t="str">
        <f t="shared" si="17"/>
        <v>$0.0 </v>
      </c>
      <c r="N19" s="22" t="str">
        <f t="shared" si="17"/>
        <v>$0.0 </v>
      </c>
      <c r="O19" s="22" t="str">
        <f t="shared" si="17"/>
        <v>$25,000.0 </v>
      </c>
      <c r="P19" s="22" t="str">
        <f t="shared" si="17"/>
        <v>$0.0 </v>
      </c>
      <c r="Q19" s="22" t="str">
        <f t="shared" si="17"/>
        <v>$0.0 </v>
      </c>
      <c r="R19" s="22" t="str">
        <f t="shared" si="17"/>
        <v>$50,000.0 </v>
      </c>
      <c r="S19" s="22" t="str">
        <f t="shared" si="17"/>
        <v>$0.0 </v>
      </c>
      <c r="T19" s="22" t="str">
        <f t="shared" si="17"/>
        <v>$0.0 </v>
      </c>
      <c r="U19" s="22" t="str">
        <f t="shared" si="17"/>
        <v>$0.0 </v>
      </c>
      <c r="V19" s="22" t="str">
        <f t="shared" si="17"/>
        <v>$62,500.0 </v>
      </c>
      <c r="W19" s="22" t="str">
        <f t="shared" si="17"/>
        <v>$0.0 </v>
      </c>
      <c r="X19" s="22" t="str">
        <f t="shared" si="17"/>
        <v>$0.0 </v>
      </c>
      <c r="Y19" s="22" t="str">
        <f t="shared" si="17"/>
        <v>$125,000.0 </v>
      </c>
      <c r="Z19" s="22" t="str">
        <f t="shared" si="17"/>
        <v>$0.0 </v>
      </c>
      <c r="AA19" s="22" t="str">
        <f t="shared" si="17"/>
        <v>$0.0 </v>
      </c>
      <c r="AB19" s="22" t="str">
        <f t="shared" si="17"/>
        <v>$0.0 </v>
      </c>
      <c r="AC19" s="22" t="str">
        <f t="shared" si="17"/>
        <v>$125,000.0 </v>
      </c>
      <c r="AD19" s="22" t="str">
        <f t="shared" si="17"/>
        <v>$0.0 </v>
      </c>
      <c r="AE19" s="22" t="str">
        <f t="shared" si="17"/>
        <v>$0.0 </v>
      </c>
      <c r="AF19" s="22" t="str">
        <f t="shared" si="17"/>
        <v>$187,500.0 </v>
      </c>
      <c r="AG19" s="22" t="str">
        <f t="shared" si="17"/>
        <v>$0.0 </v>
      </c>
      <c r="AH19" s="22" t="str">
        <f t="shared" si="17"/>
        <v>$0.0 </v>
      </c>
      <c r="AI19" s="22" t="str">
        <f t="shared" si="17"/>
        <v>$312,500.0 </v>
      </c>
      <c r="AJ19" s="22" t="str">
        <f t="shared" si="17"/>
        <v>$0.0 </v>
      </c>
      <c r="AK19" s="22" t="str">
        <f t="shared" si="17"/>
        <v>$0.0 </v>
      </c>
      <c r="AL19" s="22" t="str">
        <f t="shared" si="17"/>
        <v>$312,500.0 </v>
      </c>
      <c r="AM19" s="22" t="str">
        <f t="shared" si="17"/>
        <v>$0.0 </v>
      </c>
      <c r="AN19" s="22" t="str">
        <f t="shared" si="17"/>
        <v>$0.0 </v>
      </c>
      <c r="AP19" s="1"/>
      <c r="AQ19" s="1"/>
      <c r="AR19" s="1"/>
      <c r="AS19" s="1"/>
      <c r="AT19" s="1"/>
    </row>
    <row r="20" ht="15.0" customHeight="1">
      <c r="A20" s="1"/>
      <c r="B20" s="23" t="s">
        <v>9</v>
      </c>
      <c r="C20" s="24"/>
      <c r="D20" s="25"/>
      <c r="E20" s="26" t="str">
        <f t="shared" ref="E20:AN20" si="18">D20+C17-E15</f>
        <v>750</v>
      </c>
      <c r="F20" s="26" t="str">
        <f t="shared" si="18"/>
        <v>500</v>
      </c>
      <c r="G20" s="26" t="str">
        <f t="shared" si="18"/>
        <v>250</v>
      </c>
      <c r="H20" s="26" t="str">
        <f t="shared" si="18"/>
        <v>1000</v>
      </c>
      <c r="I20" s="26" t="str">
        <f t="shared" si="18"/>
        <v>750</v>
      </c>
      <c r="J20" s="26" t="str">
        <f t="shared" si="18"/>
        <v>500</v>
      </c>
      <c r="K20" s="26" t="str">
        <f t="shared" si="18"/>
        <v>2000</v>
      </c>
      <c r="L20" s="26" t="str">
        <f t="shared" si="18"/>
        <v>1500</v>
      </c>
      <c r="M20" s="26" t="str">
        <f t="shared" si="18"/>
        <v>1000</v>
      </c>
      <c r="N20" s="26" t="str">
        <f t="shared" si="18"/>
        <v>500</v>
      </c>
      <c r="O20" s="26" t="str">
        <f t="shared" si="18"/>
        <v>2000</v>
      </c>
      <c r="P20" s="26" t="str">
        <f t="shared" si="18"/>
        <v>1500</v>
      </c>
      <c r="Q20" s="26" t="str">
        <f t="shared" si="18"/>
        <v>500</v>
      </c>
      <c r="R20" s="26" t="str">
        <f t="shared" si="18"/>
        <v>3500</v>
      </c>
      <c r="S20" s="26" t="str">
        <f t="shared" si="18"/>
        <v>2500</v>
      </c>
      <c r="T20" s="26" t="str">
        <f t="shared" si="18"/>
        <v>1500</v>
      </c>
      <c r="U20" s="26" t="str">
        <f t="shared" si="18"/>
        <v>500</v>
      </c>
      <c r="V20" s="26" t="str">
        <f t="shared" si="18"/>
        <v>4500</v>
      </c>
      <c r="W20" s="26" t="str">
        <f t="shared" si="18"/>
        <v>2500</v>
      </c>
      <c r="X20" s="26" t="str">
        <f t="shared" si="18"/>
        <v>500</v>
      </c>
      <c r="Y20" s="26" t="str">
        <f t="shared" si="18"/>
        <v>8500</v>
      </c>
      <c r="Z20" s="26" t="str">
        <f t="shared" si="18"/>
        <v>6500</v>
      </c>
      <c r="AA20" s="26" t="str">
        <f t="shared" si="18"/>
        <v>4500</v>
      </c>
      <c r="AB20" s="26" t="str">
        <f t="shared" si="18"/>
        <v>2500</v>
      </c>
      <c r="AC20" s="26" t="str">
        <f t="shared" si="18"/>
        <v>8500</v>
      </c>
      <c r="AD20" s="26" t="str">
        <f t="shared" si="18"/>
        <v>4500</v>
      </c>
      <c r="AE20" s="26" t="str">
        <f t="shared" si="18"/>
        <v>500</v>
      </c>
      <c r="AF20" s="26" t="str">
        <f t="shared" si="18"/>
        <v>11500</v>
      </c>
      <c r="AG20" s="26" t="str">
        <f t="shared" si="18"/>
        <v>7500</v>
      </c>
      <c r="AH20" s="26" t="str">
        <f t="shared" si="18"/>
        <v>3500</v>
      </c>
      <c r="AI20" s="26" t="str">
        <f t="shared" si="18"/>
        <v>20500</v>
      </c>
      <c r="AJ20" s="26" t="str">
        <f t="shared" si="18"/>
        <v>12500</v>
      </c>
      <c r="AK20" s="26" t="str">
        <f t="shared" si="18"/>
        <v>4500</v>
      </c>
      <c r="AL20" s="26" t="str">
        <f t="shared" si="18"/>
        <v>21500</v>
      </c>
      <c r="AM20" s="26" t="str">
        <f t="shared" si="18"/>
        <v>13500</v>
      </c>
      <c r="AN20" s="27" t="str">
        <f t="shared" si="18"/>
        <v>5500</v>
      </c>
      <c r="AP20" s="1"/>
      <c r="AQ20" s="1"/>
      <c r="AR20" s="1"/>
      <c r="AS20" s="1"/>
      <c r="AT20" s="1"/>
    </row>
    <row r="21" ht="15.0" customHeight="1">
      <c r="A21" s="1"/>
      <c r="B21" s="28" t="s">
        <v>10</v>
      </c>
      <c r="C21" s="29"/>
      <c r="D21" s="30"/>
      <c r="E21" s="31" t="str">
        <f t="shared" ref="E21:AN21" si="19">E15*50</f>
        <v>12500</v>
      </c>
      <c r="F21" s="31" t="str">
        <f t="shared" si="19"/>
        <v>12500</v>
      </c>
      <c r="G21" s="31" t="str">
        <f t="shared" si="19"/>
        <v>12500</v>
      </c>
      <c r="H21" s="31" t="str">
        <f t="shared" si="19"/>
        <v>12500</v>
      </c>
      <c r="I21" s="31" t="str">
        <f t="shared" si="19"/>
        <v>12500</v>
      </c>
      <c r="J21" s="31" t="str">
        <f t="shared" si="19"/>
        <v>12500</v>
      </c>
      <c r="K21" s="31" t="str">
        <f t="shared" si="19"/>
        <v>25000</v>
      </c>
      <c r="L21" s="31" t="str">
        <f t="shared" si="19"/>
        <v>25000</v>
      </c>
      <c r="M21" s="31" t="str">
        <f t="shared" si="19"/>
        <v>25000</v>
      </c>
      <c r="N21" s="31" t="str">
        <f t="shared" si="19"/>
        <v>25000</v>
      </c>
      <c r="O21" s="31" t="str">
        <f t="shared" si="19"/>
        <v>25000</v>
      </c>
      <c r="P21" s="31" t="str">
        <f t="shared" si="19"/>
        <v>25000</v>
      </c>
      <c r="Q21" s="31" t="str">
        <f t="shared" si="19"/>
        <v>50000</v>
      </c>
      <c r="R21" s="31" t="str">
        <f t="shared" si="19"/>
        <v>50000</v>
      </c>
      <c r="S21" s="31" t="str">
        <f t="shared" si="19"/>
        <v>50000</v>
      </c>
      <c r="T21" s="31" t="str">
        <f t="shared" si="19"/>
        <v>50000</v>
      </c>
      <c r="U21" s="31" t="str">
        <f t="shared" si="19"/>
        <v>50000</v>
      </c>
      <c r="V21" s="31" t="str">
        <f t="shared" si="19"/>
        <v>50000</v>
      </c>
      <c r="W21" s="31" t="str">
        <f t="shared" si="19"/>
        <v>100000</v>
      </c>
      <c r="X21" s="31" t="str">
        <f t="shared" si="19"/>
        <v>100000</v>
      </c>
      <c r="Y21" s="31" t="str">
        <f t="shared" si="19"/>
        <v>100000</v>
      </c>
      <c r="Z21" s="31" t="str">
        <f t="shared" si="19"/>
        <v>100000</v>
      </c>
      <c r="AA21" s="31" t="str">
        <f t="shared" si="19"/>
        <v>100000</v>
      </c>
      <c r="AB21" s="31" t="str">
        <f t="shared" si="19"/>
        <v>100000</v>
      </c>
      <c r="AC21" s="31" t="str">
        <f t="shared" si="19"/>
        <v>200000</v>
      </c>
      <c r="AD21" s="31" t="str">
        <f t="shared" si="19"/>
        <v>200000</v>
      </c>
      <c r="AE21" s="31" t="str">
        <f t="shared" si="19"/>
        <v>200000</v>
      </c>
      <c r="AF21" s="31" t="str">
        <f t="shared" si="19"/>
        <v>200000</v>
      </c>
      <c r="AG21" s="31" t="str">
        <f t="shared" si="19"/>
        <v>200000</v>
      </c>
      <c r="AH21" s="31" t="str">
        <f t="shared" si="19"/>
        <v>200000</v>
      </c>
      <c r="AI21" s="31" t="str">
        <f t="shared" si="19"/>
        <v>400000</v>
      </c>
      <c r="AJ21" s="31" t="str">
        <f t="shared" si="19"/>
        <v>400000</v>
      </c>
      <c r="AK21" s="31" t="str">
        <f t="shared" si="19"/>
        <v>400000</v>
      </c>
      <c r="AL21" s="31" t="str">
        <f t="shared" si="19"/>
        <v>400000</v>
      </c>
      <c r="AM21" s="31" t="str">
        <f t="shared" si="19"/>
        <v>400000</v>
      </c>
      <c r="AN21" s="32" t="str">
        <f t="shared" si="19"/>
        <v>400000</v>
      </c>
      <c r="AP21" s="1"/>
      <c r="AQ21" s="1"/>
      <c r="AR21" s="1"/>
      <c r="AS21" s="1"/>
      <c r="AT21" s="1"/>
    </row>
    <row r="22" ht="15.0" customHeight="1">
      <c r="A22" s="1"/>
      <c r="B22" s="28" t="s">
        <v>11</v>
      </c>
      <c r="C22" s="29"/>
      <c r="D22" s="30"/>
      <c r="E22" s="30"/>
      <c r="F22" s="30"/>
      <c r="G22" s="31" t="str">
        <f t="shared" ref="G22:AN22" si="20">E21</f>
        <v>12500</v>
      </c>
      <c r="H22" s="31" t="str">
        <f t="shared" si="20"/>
        <v>12500</v>
      </c>
      <c r="I22" s="31" t="str">
        <f t="shared" si="20"/>
        <v>12500</v>
      </c>
      <c r="J22" s="31" t="str">
        <f t="shared" si="20"/>
        <v>12500</v>
      </c>
      <c r="K22" s="31" t="str">
        <f t="shared" si="20"/>
        <v>12500</v>
      </c>
      <c r="L22" s="31" t="str">
        <f t="shared" si="20"/>
        <v>12500</v>
      </c>
      <c r="M22" s="31" t="str">
        <f t="shared" si="20"/>
        <v>25000</v>
      </c>
      <c r="N22" s="31" t="str">
        <f t="shared" si="20"/>
        <v>25000</v>
      </c>
      <c r="O22" s="31" t="str">
        <f t="shared" si="20"/>
        <v>25000</v>
      </c>
      <c r="P22" s="31" t="str">
        <f t="shared" si="20"/>
        <v>25000</v>
      </c>
      <c r="Q22" s="31" t="str">
        <f t="shared" si="20"/>
        <v>25000</v>
      </c>
      <c r="R22" s="31" t="str">
        <f t="shared" si="20"/>
        <v>25000</v>
      </c>
      <c r="S22" s="31" t="str">
        <f t="shared" si="20"/>
        <v>50000</v>
      </c>
      <c r="T22" s="31" t="str">
        <f t="shared" si="20"/>
        <v>50000</v>
      </c>
      <c r="U22" s="31" t="str">
        <f t="shared" si="20"/>
        <v>50000</v>
      </c>
      <c r="V22" s="31" t="str">
        <f t="shared" si="20"/>
        <v>50000</v>
      </c>
      <c r="W22" s="31" t="str">
        <f t="shared" si="20"/>
        <v>50000</v>
      </c>
      <c r="X22" s="31" t="str">
        <f t="shared" si="20"/>
        <v>50000</v>
      </c>
      <c r="Y22" s="31" t="str">
        <f t="shared" si="20"/>
        <v>100000</v>
      </c>
      <c r="Z22" s="31" t="str">
        <f t="shared" si="20"/>
        <v>100000</v>
      </c>
      <c r="AA22" s="31" t="str">
        <f t="shared" si="20"/>
        <v>100000</v>
      </c>
      <c r="AB22" s="31" t="str">
        <f t="shared" si="20"/>
        <v>100000</v>
      </c>
      <c r="AC22" s="31" t="str">
        <f t="shared" si="20"/>
        <v>100000</v>
      </c>
      <c r="AD22" s="31" t="str">
        <f t="shared" si="20"/>
        <v>100000</v>
      </c>
      <c r="AE22" s="31" t="str">
        <f t="shared" si="20"/>
        <v>200000</v>
      </c>
      <c r="AF22" s="31" t="str">
        <f t="shared" si="20"/>
        <v>200000</v>
      </c>
      <c r="AG22" s="31" t="str">
        <f t="shared" si="20"/>
        <v>200000</v>
      </c>
      <c r="AH22" s="31" t="str">
        <f t="shared" si="20"/>
        <v>200000</v>
      </c>
      <c r="AI22" s="31" t="str">
        <f t="shared" si="20"/>
        <v>200000</v>
      </c>
      <c r="AJ22" s="31" t="str">
        <f t="shared" si="20"/>
        <v>200000</v>
      </c>
      <c r="AK22" s="31" t="str">
        <f t="shared" si="20"/>
        <v>400000</v>
      </c>
      <c r="AL22" s="31" t="str">
        <f t="shared" si="20"/>
        <v>400000</v>
      </c>
      <c r="AM22" s="31" t="str">
        <f t="shared" si="20"/>
        <v>400000</v>
      </c>
      <c r="AN22" s="32" t="str">
        <f t="shared" si="20"/>
        <v>400000</v>
      </c>
      <c r="AP22" s="1"/>
      <c r="AQ22" s="1"/>
      <c r="AR22" s="1"/>
      <c r="AS22" s="1"/>
      <c r="AT22" s="1"/>
    </row>
    <row r="23" ht="15.75" customHeight="1">
      <c r="A23" s="1"/>
      <c r="B23" s="33" t="s">
        <v>12</v>
      </c>
      <c r="C23" s="34" t="str">
        <f>C22-C18-C19</f>
        <v>($12,500.0)</v>
      </c>
      <c r="D23" s="22" t="str">
        <f t="shared" ref="D23:AN23" si="21">C23+D22-D18-D19</f>
        <v>($12,500.0)</v>
      </c>
      <c r="E23" s="22" t="str">
        <f t="shared" si="21"/>
        <v>($25,000.0)</v>
      </c>
      <c r="F23" s="22" t="str">
        <f t="shared" si="21"/>
        <v>($37,500.0)</v>
      </c>
      <c r="G23" s="22" t="str">
        <f t="shared" si="21"/>
        <v>($25,000.0)</v>
      </c>
      <c r="H23" s="22" t="str">
        <f t="shared" si="21"/>
        <v>($25,000.0)</v>
      </c>
      <c r="I23" s="22" t="str">
        <f t="shared" si="21"/>
        <v>($37,500.0)</v>
      </c>
      <c r="J23" s="22" t="str">
        <f t="shared" si="21"/>
        <v>($25,000.0)</v>
      </c>
      <c r="K23" s="22" t="str">
        <f t="shared" si="21"/>
        <v>($37,500.0)</v>
      </c>
      <c r="L23" s="22" t="str">
        <f t="shared" si="21"/>
        <v>($25,000.0)</v>
      </c>
      <c r="M23" s="22" t="str">
        <f t="shared" si="21"/>
        <v>($25,000.0)</v>
      </c>
      <c r="N23" s="22" t="str">
        <f t="shared" si="21"/>
        <v>$0.0 </v>
      </c>
      <c r="O23" s="22" t="str">
        <f t="shared" si="21"/>
        <v>$0.0 </v>
      </c>
      <c r="P23" s="22" t="str">
        <f t="shared" si="21"/>
        <v>($25,000.0)</v>
      </c>
      <c r="Q23" s="22" t="str">
        <f t="shared" si="21"/>
        <v>$0.0 </v>
      </c>
      <c r="R23" s="22" t="str">
        <f t="shared" si="21"/>
        <v>($25,000.0)</v>
      </c>
      <c r="S23" s="22" t="str">
        <f t="shared" si="21"/>
        <v>$25,000.0 </v>
      </c>
      <c r="T23" s="22" t="str">
        <f t="shared" si="21"/>
        <v>$12,500.0 </v>
      </c>
      <c r="U23" s="22" t="str">
        <f t="shared" si="21"/>
        <v>$62,500.0 </v>
      </c>
      <c r="V23" s="22" t="str">
        <f t="shared" si="21"/>
        <v>$50,000.0 </v>
      </c>
      <c r="W23" s="22" t="str">
        <f t="shared" si="21"/>
        <v>($25,000.0)</v>
      </c>
      <c r="X23" s="22" t="str">
        <f t="shared" si="21"/>
        <v>$25,000.0 </v>
      </c>
      <c r="Y23" s="22" t="str">
        <f t="shared" si="21"/>
        <v>$0.0 </v>
      </c>
      <c r="Z23" s="22" t="str">
        <f t="shared" si="21"/>
        <v>$100,000.0 </v>
      </c>
      <c r="AA23" s="22" t="str">
        <f t="shared" si="21"/>
        <v>$75,000.0 </v>
      </c>
      <c r="AB23" s="22" t="str">
        <f t="shared" si="21"/>
        <v>$175,000.0 </v>
      </c>
      <c r="AC23" s="22" t="str">
        <f t="shared" si="21"/>
        <v>$150,000.0 </v>
      </c>
      <c r="AD23" s="22" t="str">
        <f t="shared" si="21"/>
        <v>$62,500.0 </v>
      </c>
      <c r="AE23" s="22" t="str">
        <f t="shared" si="21"/>
        <v>$262,500.0 </v>
      </c>
      <c r="AF23" s="22" t="str">
        <f t="shared" si="21"/>
        <v>$275,000.0 </v>
      </c>
      <c r="AG23" s="22" t="str">
        <f t="shared" si="21"/>
        <v>$162,500.0 </v>
      </c>
      <c r="AH23" s="22" t="str">
        <f t="shared" si="21"/>
        <v>$362,500.0 </v>
      </c>
      <c r="AI23" s="22" t="str">
        <f t="shared" si="21"/>
        <v>$250,000.0 </v>
      </c>
      <c r="AJ23" s="22" t="str">
        <f t="shared" si="21"/>
        <v>$137,500.0 </v>
      </c>
      <c r="AK23" s="22" t="str">
        <f t="shared" si="21"/>
        <v>$537,500.0 </v>
      </c>
      <c r="AL23" s="22" t="str">
        <f t="shared" si="21"/>
        <v>$625,000.0 </v>
      </c>
      <c r="AM23" s="22" t="str">
        <f t="shared" si="21"/>
        <v>$1,025,000.0 </v>
      </c>
      <c r="AN23" s="35" t="str">
        <f t="shared" si="21"/>
        <v>$1,425,000.0 </v>
      </c>
      <c r="AP23" s="1"/>
      <c r="AQ23" s="1"/>
      <c r="AR23" s="1"/>
      <c r="AS23" s="1"/>
      <c r="AT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P24" s="1"/>
      <c r="AQ24" s="1"/>
      <c r="AR24" s="1"/>
      <c r="AS24" s="1"/>
      <c r="AT24" s="1"/>
    </row>
    <row r="25" ht="15.75" customHeight="1">
      <c r="A25" s="40" t="s">
        <v>14</v>
      </c>
      <c r="B25" s="41" t="s">
        <v>1</v>
      </c>
      <c r="C25" s="42">
        <v>-1.0</v>
      </c>
      <c r="D25" s="42">
        <v>0.0</v>
      </c>
      <c r="E25" s="42">
        <v>1.0</v>
      </c>
      <c r="F25" s="42">
        <v>2.0</v>
      </c>
      <c r="G25" s="42">
        <v>3.0</v>
      </c>
      <c r="H25" s="42">
        <v>4.0</v>
      </c>
      <c r="I25" s="42">
        <v>5.0</v>
      </c>
      <c r="J25" s="42">
        <v>6.0</v>
      </c>
      <c r="K25" s="42">
        <v>7.0</v>
      </c>
      <c r="L25" s="42">
        <v>8.0</v>
      </c>
      <c r="M25" s="42">
        <v>9.0</v>
      </c>
      <c r="N25" s="42">
        <v>10.0</v>
      </c>
      <c r="O25" s="42">
        <v>11.0</v>
      </c>
      <c r="P25" s="42">
        <v>12.0</v>
      </c>
      <c r="Q25" s="40">
        <v>1.0</v>
      </c>
      <c r="R25" s="40">
        <v>2.0</v>
      </c>
      <c r="S25" s="40">
        <v>3.0</v>
      </c>
      <c r="T25" s="40">
        <v>4.0</v>
      </c>
      <c r="U25" s="40">
        <v>5.0</v>
      </c>
      <c r="V25" s="40">
        <v>6.0</v>
      </c>
      <c r="W25" s="40">
        <v>7.0</v>
      </c>
      <c r="X25" s="40">
        <v>8.0</v>
      </c>
      <c r="Y25" s="40">
        <v>9.0</v>
      </c>
      <c r="Z25" s="40">
        <v>10.0</v>
      </c>
      <c r="AA25" s="40">
        <v>11.0</v>
      </c>
      <c r="AB25" s="40">
        <v>12.0</v>
      </c>
      <c r="AC25" s="43">
        <v>1.0</v>
      </c>
      <c r="AD25" s="43">
        <v>2.0</v>
      </c>
      <c r="AE25" s="43">
        <v>3.0</v>
      </c>
      <c r="AF25" s="43">
        <v>4.0</v>
      </c>
      <c r="AG25" s="43">
        <v>5.0</v>
      </c>
      <c r="AH25" s="43">
        <v>6.0</v>
      </c>
      <c r="AI25" s="43">
        <v>7.0</v>
      </c>
      <c r="AJ25" s="43">
        <v>8.0</v>
      </c>
      <c r="AK25" s="43">
        <v>9.0</v>
      </c>
      <c r="AL25" s="43">
        <v>10.0</v>
      </c>
      <c r="AM25" s="43">
        <v>11.0</v>
      </c>
      <c r="AN25" s="43">
        <v>12.0</v>
      </c>
      <c r="AO25" s="43">
        <v>1.0</v>
      </c>
      <c r="AP25" s="43">
        <v>2.0</v>
      </c>
      <c r="AQ25" s="43">
        <v>3.0</v>
      </c>
      <c r="AR25" s="43">
        <v>4.0</v>
      </c>
      <c r="AS25" s="43">
        <v>5.0</v>
      </c>
      <c r="AT25" s="43">
        <v>6.0</v>
      </c>
    </row>
    <row r="26" ht="15.75" customHeight="1">
      <c r="A26" s="6" t="s">
        <v>2</v>
      </c>
      <c r="B26" s="7" t="s">
        <v>3</v>
      </c>
      <c r="C26" s="8"/>
      <c r="D26" s="9"/>
      <c r="E26" s="10">
        <v>250.0</v>
      </c>
      <c r="F26" s="10" t="str">
        <f t="shared" ref="F26:AN26" si="22">E26*1.2</f>
        <v>300</v>
      </c>
      <c r="G26" s="10" t="str">
        <f t="shared" si="22"/>
        <v>360</v>
      </c>
      <c r="H26" s="10" t="str">
        <f t="shared" si="22"/>
        <v>432</v>
      </c>
      <c r="I26" s="10" t="str">
        <f t="shared" si="22"/>
        <v>518</v>
      </c>
      <c r="J26" s="10" t="str">
        <f t="shared" si="22"/>
        <v>622</v>
      </c>
      <c r="K26" s="10" t="str">
        <f t="shared" si="22"/>
        <v>746</v>
      </c>
      <c r="L26" s="10" t="str">
        <f t="shared" si="22"/>
        <v>896</v>
      </c>
      <c r="M26" s="10" t="str">
        <f t="shared" si="22"/>
        <v>1075</v>
      </c>
      <c r="N26" s="10" t="str">
        <f t="shared" si="22"/>
        <v>1290</v>
      </c>
      <c r="O26" s="10" t="str">
        <f t="shared" si="22"/>
        <v>1548</v>
      </c>
      <c r="P26" s="10" t="str">
        <f t="shared" si="22"/>
        <v>1858</v>
      </c>
      <c r="Q26" s="10" t="str">
        <f t="shared" si="22"/>
        <v>2229</v>
      </c>
      <c r="R26" s="10" t="str">
        <f t="shared" si="22"/>
        <v>2675</v>
      </c>
      <c r="S26" s="10" t="str">
        <f t="shared" si="22"/>
        <v>3210</v>
      </c>
      <c r="T26" s="10" t="str">
        <f t="shared" si="22"/>
        <v>3852</v>
      </c>
      <c r="U26" s="10" t="str">
        <f t="shared" si="22"/>
        <v>4622</v>
      </c>
      <c r="V26" s="10" t="str">
        <f t="shared" si="22"/>
        <v>5547</v>
      </c>
      <c r="W26" s="10" t="str">
        <f t="shared" si="22"/>
        <v>6656</v>
      </c>
      <c r="X26" s="10" t="str">
        <f t="shared" si="22"/>
        <v>7987</v>
      </c>
      <c r="Y26" s="10" t="str">
        <f t="shared" si="22"/>
        <v>9584</v>
      </c>
      <c r="Z26" s="10" t="str">
        <f t="shared" si="22"/>
        <v>11501</v>
      </c>
      <c r="AA26" s="10" t="str">
        <f t="shared" si="22"/>
        <v>13802</v>
      </c>
      <c r="AB26" s="10" t="str">
        <f t="shared" si="22"/>
        <v>16562</v>
      </c>
      <c r="AC26" s="10" t="str">
        <f t="shared" si="22"/>
        <v>19874</v>
      </c>
      <c r="AD26" s="10" t="str">
        <f t="shared" si="22"/>
        <v>23849</v>
      </c>
      <c r="AE26" s="10" t="str">
        <f t="shared" si="22"/>
        <v>28619</v>
      </c>
      <c r="AF26" s="10" t="str">
        <f t="shared" si="22"/>
        <v>34343</v>
      </c>
      <c r="AG26" s="10" t="str">
        <f t="shared" si="22"/>
        <v>41211</v>
      </c>
      <c r="AH26" s="10" t="str">
        <f t="shared" si="22"/>
        <v>49453</v>
      </c>
      <c r="AI26" s="10" t="str">
        <f t="shared" si="22"/>
        <v>59344</v>
      </c>
      <c r="AJ26" s="10" t="str">
        <f t="shared" si="22"/>
        <v>71213</v>
      </c>
      <c r="AK26" s="10" t="str">
        <f t="shared" si="22"/>
        <v>85455</v>
      </c>
      <c r="AL26" s="10" t="str">
        <f t="shared" si="22"/>
        <v>102547</v>
      </c>
      <c r="AM26" s="10" t="str">
        <f t="shared" si="22"/>
        <v>123056</v>
      </c>
      <c r="AN26" s="44" t="str">
        <f t="shared" si="22"/>
        <v>147667</v>
      </c>
      <c r="AO26" s="45" t="str">
        <f t="shared" ref="AO26:AT26" si="23">AN26</f>
        <v>147667</v>
      </c>
      <c r="AP26" s="10" t="str">
        <f t="shared" si="23"/>
        <v>147667</v>
      </c>
      <c r="AQ26" s="10" t="str">
        <f t="shared" si="23"/>
        <v>147667</v>
      </c>
      <c r="AR26" s="10" t="str">
        <f t="shared" si="23"/>
        <v>147667</v>
      </c>
      <c r="AS26" s="10" t="str">
        <f t="shared" si="23"/>
        <v>147667</v>
      </c>
      <c r="AT26" s="46" t="str">
        <f t="shared" si="23"/>
        <v>147667</v>
      </c>
    </row>
    <row r="27" ht="15.75" customHeight="1">
      <c r="A27" s="11"/>
      <c r="B27" s="11" t="s">
        <v>4</v>
      </c>
      <c r="C27" s="12"/>
      <c r="D27" s="13"/>
      <c r="E27" s="14" t="str">
        <f>D26+E26</f>
        <v>250</v>
      </c>
      <c r="F27" s="14" t="str">
        <f t="shared" ref="F27:AT27" si="24">E27+F26</f>
        <v>550</v>
      </c>
      <c r="G27" s="14" t="str">
        <f t="shared" si="24"/>
        <v>910</v>
      </c>
      <c r="H27" s="14" t="str">
        <f t="shared" si="24"/>
        <v>1342</v>
      </c>
      <c r="I27" s="14" t="str">
        <f t="shared" si="24"/>
        <v>1860</v>
      </c>
      <c r="J27" s="14" t="str">
        <f t="shared" si="24"/>
        <v>2482</v>
      </c>
      <c r="K27" s="14" t="str">
        <f t="shared" si="24"/>
        <v>3229</v>
      </c>
      <c r="L27" s="14" t="str">
        <f t="shared" si="24"/>
        <v>4125</v>
      </c>
      <c r="M27" s="14" t="str">
        <f t="shared" si="24"/>
        <v>5200</v>
      </c>
      <c r="N27" s="14" t="str">
        <f t="shared" si="24"/>
        <v>6490</v>
      </c>
      <c r="O27" s="14" t="str">
        <f t="shared" si="24"/>
        <v>8038</v>
      </c>
      <c r="P27" s="14" t="str">
        <f t="shared" si="24"/>
        <v>9895</v>
      </c>
      <c r="Q27" s="14" t="str">
        <f t="shared" si="24"/>
        <v>12124</v>
      </c>
      <c r="R27" s="14" t="str">
        <f t="shared" si="24"/>
        <v>14799</v>
      </c>
      <c r="S27" s="14" t="str">
        <f t="shared" si="24"/>
        <v>18009</v>
      </c>
      <c r="T27" s="14" t="str">
        <f t="shared" si="24"/>
        <v>21861</v>
      </c>
      <c r="U27" s="14" t="str">
        <f t="shared" si="24"/>
        <v>26483</v>
      </c>
      <c r="V27" s="14" t="str">
        <f t="shared" si="24"/>
        <v>32029</v>
      </c>
      <c r="W27" s="14" t="str">
        <f t="shared" si="24"/>
        <v>38685</v>
      </c>
      <c r="X27" s="14" t="str">
        <f t="shared" si="24"/>
        <v>46672</v>
      </c>
      <c r="Y27" s="14" t="str">
        <f t="shared" si="24"/>
        <v>56256</v>
      </c>
      <c r="Z27" s="14" t="str">
        <f t="shared" si="24"/>
        <v>67758</v>
      </c>
      <c r="AA27" s="14" t="str">
        <f t="shared" si="24"/>
        <v>81559</v>
      </c>
      <c r="AB27" s="14" t="str">
        <f t="shared" si="24"/>
        <v>98121</v>
      </c>
      <c r="AC27" s="14" t="str">
        <f t="shared" si="24"/>
        <v>117995</v>
      </c>
      <c r="AD27" s="14" t="str">
        <f t="shared" si="24"/>
        <v>141844</v>
      </c>
      <c r="AE27" s="14" t="str">
        <f t="shared" si="24"/>
        <v>170463</v>
      </c>
      <c r="AF27" s="14" t="str">
        <f t="shared" si="24"/>
        <v>204806</v>
      </c>
      <c r="AG27" s="14" t="str">
        <f t="shared" si="24"/>
        <v>246017</v>
      </c>
      <c r="AH27" s="14" t="str">
        <f t="shared" si="24"/>
        <v>295470</v>
      </c>
      <c r="AI27" s="14" t="str">
        <f t="shared" si="24"/>
        <v>354814</v>
      </c>
      <c r="AJ27" s="14" t="str">
        <f t="shared" si="24"/>
        <v>426027</v>
      </c>
      <c r="AK27" s="14" t="str">
        <f t="shared" si="24"/>
        <v>511483</v>
      </c>
      <c r="AL27" s="14" t="str">
        <f t="shared" si="24"/>
        <v>614029</v>
      </c>
      <c r="AM27" s="14" t="str">
        <f t="shared" si="24"/>
        <v>737085</v>
      </c>
      <c r="AN27" s="47" t="str">
        <f t="shared" si="24"/>
        <v>884752</v>
      </c>
      <c r="AO27" s="48" t="str">
        <f t="shared" si="24"/>
        <v>1032419</v>
      </c>
      <c r="AP27" s="49" t="str">
        <f t="shared" si="24"/>
        <v>1180086</v>
      </c>
      <c r="AQ27" s="49" t="str">
        <f t="shared" si="24"/>
        <v>1327754</v>
      </c>
      <c r="AR27" s="49" t="str">
        <f t="shared" si="24"/>
        <v>1475421</v>
      </c>
      <c r="AS27" s="49" t="str">
        <f t="shared" si="24"/>
        <v>1623088</v>
      </c>
      <c r="AT27" s="50" t="str">
        <f t="shared" si="24"/>
        <v>1770755</v>
      </c>
    </row>
    <row r="28" ht="15.0" customHeight="1">
      <c r="A28" s="15" t="s">
        <v>5</v>
      </c>
      <c r="B28" s="7" t="s">
        <v>6</v>
      </c>
      <c r="C28" s="8">
        <v>1000.0</v>
      </c>
      <c r="D28" s="9"/>
      <c r="E28" s="9"/>
      <c r="F28" s="9">
        <v>2000.0</v>
      </c>
      <c r="G28" s="9"/>
      <c r="H28" s="9"/>
      <c r="I28" s="9">
        <v>4000.0</v>
      </c>
      <c r="J28" s="9"/>
      <c r="K28" s="9"/>
      <c r="L28" s="9"/>
      <c r="M28" s="9">
        <v>6000.0</v>
      </c>
      <c r="N28" s="9"/>
      <c r="O28" s="9"/>
      <c r="P28" s="9">
        <v>10000.0</v>
      </c>
      <c r="Q28" s="9"/>
      <c r="R28" s="9"/>
      <c r="S28" s="9">
        <v>20000.0</v>
      </c>
      <c r="T28" s="9"/>
      <c r="U28" s="9"/>
      <c r="V28" s="9">
        <v>35000.0</v>
      </c>
      <c r="W28" s="9"/>
      <c r="X28" s="9"/>
      <c r="Y28" s="9">
        <v>45000.0</v>
      </c>
      <c r="Z28" s="9"/>
      <c r="AA28" s="9"/>
      <c r="AB28" s="9">
        <v>85000.0</v>
      </c>
      <c r="AC28" s="9"/>
      <c r="AD28" s="9"/>
      <c r="AE28" s="9">
        <v>150000.0</v>
      </c>
      <c r="AF28" s="9"/>
      <c r="AG28" s="9"/>
      <c r="AH28" s="9">
        <v>260000.0</v>
      </c>
      <c r="AI28" s="9"/>
      <c r="AJ28" s="9"/>
      <c r="AK28" s="9">
        <v>440000.0</v>
      </c>
      <c r="AL28" s="9"/>
      <c r="AM28" s="9"/>
      <c r="AN28" s="51">
        <v>600000.0</v>
      </c>
      <c r="AO28" s="29"/>
      <c r="AP28" s="30"/>
      <c r="AQ28" s="30"/>
      <c r="AR28" s="30">
        <v>450000.0</v>
      </c>
      <c r="AS28" s="30"/>
      <c r="AT28" s="52"/>
    </row>
    <row r="29" ht="15.0" customHeight="1">
      <c r="A29" s="17">
        <v>25.0</v>
      </c>
      <c r="B29" s="18" t="s">
        <v>7</v>
      </c>
      <c r="C29" s="19" t="str">
        <f t="shared" ref="C29:AT29" si="25">C28*$A29*0.5</f>
        <v>$12,500.0 </v>
      </c>
      <c r="D29" s="20" t="str">
        <f t="shared" si="25"/>
        <v>$0.0 </v>
      </c>
      <c r="E29" s="20" t="str">
        <f t="shared" si="25"/>
        <v>$0.0 </v>
      </c>
      <c r="F29" s="20" t="str">
        <f t="shared" si="25"/>
        <v>$25,000.0 </v>
      </c>
      <c r="G29" s="20" t="str">
        <f t="shared" si="25"/>
        <v>$0.0 </v>
      </c>
      <c r="H29" s="20" t="str">
        <f t="shared" si="25"/>
        <v>$0.0 </v>
      </c>
      <c r="I29" s="20" t="str">
        <f t="shared" si="25"/>
        <v>$50,000.0 </v>
      </c>
      <c r="J29" s="20" t="str">
        <f t="shared" si="25"/>
        <v>$0.0 </v>
      </c>
      <c r="K29" s="20" t="str">
        <f t="shared" si="25"/>
        <v>$0.0 </v>
      </c>
      <c r="L29" s="20" t="str">
        <f t="shared" si="25"/>
        <v>$0.0 </v>
      </c>
      <c r="M29" s="20" t="str">
        <f t="shared" si="25"/>
        <v>$75,000.0 </v>
      </c>
      <c r="N29" s="20" t="str">
        <f t="shared" si="25"/>
        <v>$0.0 </v>
      </c>
      <c r="O29" s="20" t="str">
        <f t="shared" si="25"/>
        <v>$0.0 </v>
      </c>
      <c r="P29" s="20" t="str">
        <f t="shared" si="25"/>
        <v>$125,000.0 </v>
      </c>
      <c r="Q29" s="20" t="str">
        <f t="shared" si="25"/>
        <v>$0.0 </v>
      </c>
      <c r="R29" s="20" t="str">
        <f t="shared" si="25"/>
        <v>$0.0 </v>
      </c>
      <c r="S29" s="20" t="str">
        <f t="shared" si="25"/>
        <v>$250,000.0 </v>
      </c>
      <c r="T29" s="20" t="str">
        <f t="shared" si="25"/>
        <v>$0.0 </v>
      </c>
      <c r="U29" s="20" t="str">
        <f t="shared" si="25"/>
        <v>$0.0 </v>
      </c>
      <c r="V29" s="20" t="str">
        <f t="shared" si="25"/>
        <v>$437,500.0 </v>
      </c>
      <c r="W29" s="20" t="str">
        <f t="shared" si="25"/>
        <v>$0.0 </v>
      </c>
      <c r="X29" s="20" t="str">
        <f t="shared" si="25"/>
        <v>$0.0 </v>
      </c>
      <c r="Y29" s="20" t="str">
        <f t="shared" si="25"/>
        <v>$562,500.0 </v>
      </c>
      <c r="Z29" s="20" t="str">
        <f t="shared" si="25"/>
        <v>$0.0 </v>
      </c>
      <c r="AA29" s="20" t="str">
        <f t="shared" si="25"/>
        <v>$0.0 </v>
      </c>
      <c r="AB29" s="20" t="str">
        <f t="shared" si="25"/>
        <v>$1,062,500.0 </v>
      </c>
      <c r="AC29" s="20" t="str">
        <f t="shared" si="25"/>
        <v>$0.0 </v>
      </c>
      <c r="AD29" s="20" t="str">
        <f t="shared" si="25"/>
        <v>$0.0 </v>
      </c>
      <c r="AE29" s="20" t="str">
        <f t="shared" si="25"/>
        <v>$1,875,000.0 </v>
      </c>
      <c r="AF29" s="20" t="str">
        <f t="shared" si="25"/>
        <v>$0.0 </v>
      </c>
      <c r="AG29" s="20" t="str">
        <f t="shared" si="25"/>
        <v>$0.0 </v>
      </c>
      <c r="AH29" s="20" t="str">
        <f t="shared" si="25"/>
        <v>$3,250,000.0 </v>
      </c>
      <c r="AI29" s="20" t="str">
        <f t="shared" si="25"/>
        <v>$0.0 </v>
      </c>
      <c r="AJ29" s="20" t="str">
        <f t="shared" si="25"/>
        <v>$0.0 </v>
      </c>
      <c r="AK29" s="20" t="str">
        <f t="shared" si="25"/>
        <v>$5,500,000.0 </v>
      </c>
      <c r="AL29" s="20" t="str">
        <f t="shared" si="25"/>
        <v>$0.0 </v>
      </c>
      <c r="AM29" s="20" t="str">
        <f t="shared" si="25"/>
        <v>$0.0 </v>
      </c>
      <c r="AN29" s="53" t="str">
        <f t="shared" si="25"/>
        <v>$7,500,000.0 </v>
      </c>
      <c r="AO29" s="19" t="str">
        <f t="shared" si="25"/>
        <v>$0.0 </v>
      </c>
      <c r="AP29" s="20" t="str">
        <f t="shared" si="25"/>
        <v>$0.0 </v>
      </c>
      <c r="AQ29" s="20" t="str">
        <f t="shared" si="25"/>
        <v>$0.0 </v>
      </c>
      <c r="AR29" s="20" t="str">
        <f t="shared" si="25"/>
        <v>$5,625,000.0 </v>
      </c>
      <c r="AS29" s="20" t="str">
        <f t="shared" si="25"/>
        <v>$0.0 </v>
      </c>
      <c r="AT29" s="21" t="str">
        <f t="shared" si="25"/>
        <v>$0.0 </v>
      </c>
    </row>
    <row r="30" ht="15.75" customHeight="1">
      <c r="A30" s="11"/>
      <c r="B30" s="11" t="s">
        <v>8</v>
      </c>
      <c r="C30" s="12"/>
      <c r="D30" s="22"/>
      <c r="E30" s="22" t="str">
        <f t="shared" ref="E30:AT30" si="26">C29</f>
        <v>$12,500.0 </v>
      </c>
      <c r="F30" s="22" t="str">
        <f t="shared" si="26"/>
        <v>$0.0 </v>
      </c>
      <c r="G30" s="22" t="str">
        <f t="shared" si="26"/>
        <v>$0.0 </v>
      </c>
      <c r="H30" s="22" t="str">
        <f t="shared" si="26"/>
        <v>$25,000.0 </v>
      </c>
      <c r="I30" s="22" t="str">
        <f t="shared" si="26"/>
        <v>$0.0 </v>
      </c>
      <c r="J30" s="22" t="str">
        <f t="shared" si="26"/>
        <v>$0.0 </v>
      </c>
      <c r="K30" s="22" t="str">
        <f t="shared" si="26"/>
        <v>$50,000.0 </v>
      </c>
      <c r="L30" s="22" t="str">
        <f t="shared" si="26"/>
        <v>$0.0 </v>
      </c>
      <c r="M30" s="22" t="str">
        <f t="shared" si="26"/>
        <v>$0.0 </v>
      </c>
      <c r="N30" s="22" t="str">
        <f t="shared" si="26"/>
        <v>$0.0 </v>
      </c>
      <c r="O30" s="22" t="str">
        <f t="shared" si="26"/>
        <v>$75,000.0 </v>
      </c>
      <c r="P30" s="22" t="str">
        <f t="shared" si="26"/>
        <v>$0.0 </v>
      </c>
      <c r="Q30" s="22" t="str">
        <f t="shared" si="26"/>
        <v>$0.0 </v>
      </c>
      <c r="R30" s="22" t="str">
        <f t="shared" si="26"/>
        <v>$125,000.0 </v>
      </c>
      <c r="S30" s="22" t="str">
        <f t="shared" si="26"/>
        <v>$0.0 </v>
      </c>
      <c r="T30" s="22" t="str">
        <f t="shared" si="26"/>
        <v>$0.0 </v>
      </c>
      <c r="U30" s="22" t="str">
        <f t="shared" si="26"/>
        <v>$250,000.0 </v>
      </c>
      <c r="V30" s="22" t="str">
        <f t="shared" si="26"/>
        <v>$0.0 </v>
      </c>
      <c r="W30" s="22" t="str">
        <f t="shared" si="26"/>
        <v>$0.0 </v>
      </c>
      <c r="X30" s="22" t="str">
        <f t="shared" si="26"/>
        <v>$437,500.0 </v>
      </c>
      <c r="Y30" s="22" t="str">
        <f t="shared" si="26"/>
        <v>$0.0 </v>
      </c>
      <c r="Z30" s="22" t="str">
        <f t="shared" si="26"/>
        <v>$0.0 </v>
      </c>
      <c r="AA30" s="22" t="str">
        <f t="shared" si="26"/>
        <v>$562,500.0 </v>
      </c>
      <c r="AB30" s="22" t="str">
        <f t="shared" si="26"/>
        <v>$0.0 </v>
      </c>
      <c r="AC30" s="22" t="str">
        <f t="shared" si="26"/>
        <v>$0.0 </v>
      </c>
      <c r="AD30" s="22" t="str">
        <f t="shared" si="26"/>
        <v>$1,062,500.0 </v>
      </c>
      <c r="AE30" s="22" t="str">
        <f t="shared" si="26"/>
        <v>$0.0 </v>
      </c>
      <c r="AF30" s="22" t="str">
        <f t="shared" si="26"/>
        <v>$0.0 </v>
      </c>
      <c r="AG30" s="22" t="str">
        <f t="shared" si="26"/>
        <v>$1,875,000.0 </v>
      </c>
      <c r="AH30" s="22" t="str">
        <f t="shared" si="26"/>
        <v>$0.0 </v>
      </c>
      <c r="AI30" s="22" t="str">
        <f t="shared" si="26"/>
        <v>$0.0 </v>
      </c>
      <c r="AJ30" s="22" t="str">
        <f t="shared" si="26"/>
        <v>$3,250,000.0 </v>
      </c>
      <c r="AK30" s="22" t="str">
        <f t="shared" si="26"/>
        <v>$0.0 </v>
      </c>
      <c r="AL30" s="22" t="str">
        <f t="shared" si="26"/>
        <v>$0.0 </v>
      </c>
      <c r="AM30" s="22" t="str">
        <f t="shared" si="26"/>
        <v>$5,500,000.0 </v>
      </c>
      <c r="AN30" s="54" t="str">
        <f t="shared" si="26"/>
        <v>$0.0 </v>
      </c>
      <c r="AO30" s="19" t="str">
        <f t="shared" si="26"/>
        <v>$0.0 </v>
      </c>
      <c r="AP30" s="20" t="str">
        <f t="shared" si="26"/>
        <v>$7,500,000.0 </v>
      </c>
      <c r="AQ30" s="20" t="str">
        <f t="shared" si="26"/>
        <v>$0.0 </v>
      </c>
      <c r="AR30" s="20" t="str">
        <f t="shared" si="26"/>
        <v>$0.0 </v>
      </c>
      <c r="AS30" s="20" t="str">
        <f t="shared" si="26"/>
        <v>$0.0 </v>
      </c>
      <c r="AT30" s="21" t="str">
        <f t="shared" si="26"/>
        <v>$5,625,000.0 </v>
      </c>
    </row>
    <row r="31" ht="15.0" customHeight="1">
      <c r="A31" s="1"/>
      <c r="B31" s="23" t="s">
        <v>9</v>
      </c>
      <c r="C31" s="24"/>
      <c r="D31" s="25"/>
      <c r="E31" s="26" t="str">
        <f t="shared" ref="E31:AT31" si="27">D31+C28-E26</f>
        <v>750</v>
      </c>
      <c r="F31" s="26" t="str">
        <f t="shared" si="27"/>
        <v>450</v>
      </c>
      <c r="G31" s="26" t="str">
        <f t="shared" si="27"/>
        <v>90</v>
      </c>
      <c r="H31" s="26" t="str">
        <f t="shared" si="27"/>
        <v>1658</v>
      </c>
      <c r="I31" s="26" t="str">
        <f t="shared" si="27"/>
        <v>1140</v>
      </c>
      <c r="J31" s="26" t="str">
        <f t="shared" si="27"/>
        <v>518</v>
      </c>
      <c r="K31" s="26" t="str">
        <f t="shared" si="27"/>
        <v>3771</v>
      </c>
      <c r="L31" s="26" t="str">
        <f t="shared" si="27"/>
        <v>2875</v>
      </c>
      <c r="M31" s="26" t="str">
        <f t="shared" si="27"/>
        <v>1800</v>
      </c>
      <c r="N31" s="26" t="str">
        <f t="shared" si="27"/>
        <v>510</v>
      </c>
      <c r="O31" s="26" t="str">
        <f t="shared" si="27"/>
        <v>4962</v>
      </c>
      <c r="P31" s="26" t="str">
        <f t="shared" si="27"/>
        <v>3105</v>
      </c>
      <c r="Q31" s="26" t="str">
        <f t="shared" si="27"/>
        <v>876</v>
      </c>
      <c r="R31" s="26" t="str">
        <f t="shared" si="27"/>
        <v>8201</v>
      </c>
      <c r="S31" s="26" t="str">
        <f t="shared" si="27"/>
        <v>4991</v>
      </c>
      <c r="T31" s="26" t="str">
        <f t="shared" si="27"/>
        <v>1139</v>
      </c>
      <c r="U31" s="26" t="str">
        <f t="shared" si="27"/>
        <v>16517</v>
      </c>
      <c r="V31" s="26" t="str">
        <f t="shared" si="27"/>
        <v>10971</v>
      </c>
      <c r="W31" s="26" t="str">
        <f t="shared" si="27"/>
        <v>4315</v>
      </c>
      <c r="X31" s="26" t="str">
        <f t="shared" si="27"/>
        <v>31328</v>
      </c>
      <c r="Y31" s="26" t="str">
        <f t="shared" si="27"/>
        <v>21744</v>
      </c>
      <c r="Z31" s="26" t="str">
        <f t="shared" si="27"/>
        <v>10242</v>
      </c>
      <c r="AA31" s="26" t="str">
        <f t="shared" si="27"/>
        <v>41441</v>
      </c>
      <c r="AB31" s="26" t="str">
        <f t="shared" si="27"/>
        <v>24879</v>
      </c>
      <c r="AC31" s="26" t="str">
        <f t="shared" si="27"/>
        <v>5005</v>
      </c>
      <c r="AD31" s="26" t="str">
        <f t="shared" si="27"/>
        <v>66156</v>
      </c>
      <c r="AE31" s="26" t="str">
        <f t="shared" si="27"/>
        <v>37537</v>
      </c>
      <c r="AF31" s="26" t="str">
        <f t="shared" si="27"/>
        <v>3194</v>
      </c>
      <c r="AG31" s="26" t="str">
        <f t="shared" si="27"/>
        <v>111983</v>
      </c>
      <c r="AH31" s="26" t="str">
        <f t="shared" si="27"/>
        <v>62530</v>
      </c>
      <c r="AI31" s="26" t="str">
        <f t="shared" si="27"/>
        <v>3186</v>
      </c>
      <c r="AJ31" s="26" t="str">
        <f t="shared" si="27"/>
        <v>191973</v>
      </c>
      <c r="AK31" s="26" t="str">
        <f t="shared" si="27"/>
        <v>106517</v>
      </c>
      <c r="AL31" s="26" t="str">
        <f t="shared" si="27"/>
        <v>3971</v>
      </c>
      <c r="AM31" s="26" t="str">
        <f t="shared" si="27"/>
        <v>320915</v>
      </c>
      <c r="AN31" s="55" t="str">
        <f t="shared" si="27"/>
        <v>173248</v>
      </c>
      <c r="AO31" s="48" t="str">
        <f t="shared" si="27"/>
        <v>25581</v>
      </c>
      <c r="AP31" s="49" t="str">
        <f t="shared" si="27"/>
        <v>477914</v>
      </c>
      <c r="AQ31" s="49" t="str">
        <f t="shared" si="27"/>
        <v>330246</v>
      </c>
      <c r="AR31" s="49" t="str">
        <f t="shared" si="27"/>
        <v>182579</v>
      </c>
      <c r="AS31" s="49" t="str">
        <f t="shared" si="27"/>
        <v>34912</v>
      </c>
      <c r="AT31" s="50" t="str">
        <f t="shared" si="27"/>
        <v>337245</v>
      </c>
    </row>
    <row r="32" ht="15.0" customHeight="1">
      <c r="A32" s="1"/>
      <c r="B32" s="28" t="s">
        <v>10</v>
      </c>
      <c r="C32" s="29"/>
      <c r="D32" s="30"/>
      <c r="E32" s="31" t="str">
        <f t="shared" ref="E32:AT32" si="28">E26*50</f>
        <v>12500</v>
      </c>
      <c r="F32" s="31" t="str">
        <f t="shared" si="28"/>
        <v>15000</v>
      </c>
      <c r="G32" s="31" t="str">
        <f t="shared" si="28"/>
        <v>18000</v>
      </c>
      <c r="H32" s="31" t="str">
        <f t="shared" si="28"/>
        <v>21600</v>
      </c>
      <c r="I32" s="31" t="str">
        <f t="shared" si="28"/>
        <v>25920</v>
      </c>
      <c r="J32" s="31" t="str">
        <f t="shared" si="28"/>
        <v>31104</v>
      </c>
      <c r="K32" s="31" t="str">
        <f t="shared" si="28"/>
        <v>37324.8</v>
      </c>
      <c r="L32" s="31" t="str">
        <f t="shared" si="28"/>
        <v>44789.76</v>
      </c>
      <c r="M32" s="31" t="str">
        <f t="shared" si="28"/>
        <v>53747.712</v>
      </c>
      <c r="N32" s="31" t="str">
        <f t="shared" si="28"/>
        <v>64497.2544</v>
      </c>
      <c r="O32" s="31" t="str">
        <f t="shared" si="28"/>
        <v>77396.70528</v>
      </c>
      <c r="P32" s="31" t="str">
        <f t="shared" si="28"/>
        <v>92876.04634</v>
      </c>
      <c r="Q32" s="31" t="str">
        <f t="shared" si="28"/>
        <v>111451.2556</v>
      </c>
      <c r="R32" s="31" t="str">
        <f t="shared" si="28"/>
        <v>133741.5067</v>
      </c>
      <c r="S32" s="31" t="str">
        <f t="shared" si="28"/>
        <v>160489.8081</v>
      </c>
      <c r="T32" s="31" t="str">
        <f t="shared" si="28"/>
        <v>192587.7697</v>
      </c>
      <c r="U32" s="31" t="str">
        <f t="shared" si="28"/>
        <v>231105.3236</v>
      </c>
      <c r="V32" s="31" t="str">
        <f t="shared" si="28"/>
        <v>277326.3883</v>
      </c>
      <c r="W32" s="31" t="str">
        <f t="shared" si="28"/>
        <v>332791.666</v>
      </c>
      <c r="X32" s="31" t="str">
        <f t="shared" si="28"/>
        <v>399349.9992</v>
      </c>
      <c r="Y32" s="31" t="str">
        <f t="shared" si="28"/>
        <v>479219.9991</v>
      </c>
      <c r="Z32" s="31" t="str">
        <f t="shared" si="28"/>
        <v>575063.9989</v>
      </c>
      <c r="AA32" s="31" t="str">
        <f t="shared" si="28"/>
        <v>690076.7986</v>
      </c>
      <c r="AB32" s="31" t="str">
        <f t="shared" si="28"/>
        <v>828092.1584</v>
      </c>
      <c r="AC32" s="31" t="str">
        <f t="shared" si="28"/>
        <v>993710.59</v>
      </c>
      <c r="AD32" s="31" t="str">
        <f t="shared" si="28"/>
        <v>1192452.708</v>
      </c>
      <c r="AE32" s="31" t="str">
        <f t="shared" si="28"/>
        <v>1430943.25</v>
      </c>
      <c r="AF32" s="31" t="str">
        <f t="shared" si="28"/>
        <v>1717131.9</v>
      </c>
      <c r="AG32" s="31" t="str">
        <f t="shared" si="28"/>
        <v>2060558.28</v>
      </c>
      <c r="AH32" s="31" t="str">
        <f t="shared" si="28"/>
        <v>2472669.935</v>
      </c>
      <c r="AI32" s="31" t="str">
        <f t="shared" si="28"/>
        <v>2967203.922</v>
      </c>
      <c r="AJ32" s="31" t="str">
        <f t="shared" si="28"/>
        <v>3560644.707</v>
      </c>
      <c r="AK32" s="31" t="str">
        <f t="shared" si="28"/>
        <v>4272773.648</v>
      </c>
      <c r="AL32" s="31" t="str">
        <f t="shared" si="28"/>
        <v>5127328.378</v>
      </c>
      <c r="AM32" s="31" t="str">
        <f t="shared" si="28"/>
        <v>6152794.054</v>
      </c>
      <c r="AN32" s="56" t="str">
        <f t="shared" si="28"/>
        <v>7383352.864</v>
      </c>
      <c r="AO32" s="57" t="str">
        <f t="shared" si="28"/>
        <v>7383352.864</v>
      </c>
      <c r="AP32" s="31" t="str">
        <f t="shared" si="28"/>
        <v>7383352.864</v>
      </c>
      <c r="AQ32" s="31" t="str">
        <f t="shared" si="28"/>
        <v>7383352.864</v>
      </c>
      <c r="AR32" s="31" t="str">
        <f t="shared" si="28"/>
        <v>7383352.864</v>
      </c>
      <c r="AS32" s="31" t="str">
        <f t="shared" si="28"/>
        <v>7383352.864</v>
      </c>
      <c r="AT32" s="32" t="str">
        <f t="shared" si="28"/>
        <v>7383352.864</v>
      </c>
    </row>
    <row r="33" ht="15.0" customHeight="1">
      <c r="A33" s="1"/>
      <c r="B33" s="28" t="s">
        <v>11</v>
      </c>
      <c r="C33" s="29"/>
      <c r="D33" s="30"/>
      <c r="E33" s="30"/>
      <c r="F33" s="30"/>
      <c r="G33" s="31" t="str">
        <f t="shared" ref="G33:AT33" si="29">E32</f>
        <v>12500</v>
      </c>
      <c r="H33" s="31" t="str">
        <f t="shared" si="29"/>
        <v>15000</v>
      </c>
      <c r="I33" s="31" t="str">
        <f t="shared" si="29"/>
        <v>18000</v>
      </c>
      <c r="J33" s="31" t="str">
        <f t="shared" si="29"/>
        <v>21600</v>
      </c>
      <c r="K33" s="31" t="str">
        <f t="shared" si="29"/>
        <v>25920</v>
      </c>
      <c r="L33" s="31" t="str">
        <f t="shared" si="29"/>
        <v>31104</v>
      </c>
      <c r="M33" s="31" t="str">
        <f t="shared" si="29"/>
        <v>37324.8</v>
      </c>
      <c r="N33" s="31" t="str">
        <f t="shared" si="29"/>
        <v>44789.76</v>
      </c>
      <c r="O33" s="31" t="str">
        <f t="shared" si="29"/>
        <v>53747.712</v>
      </c>
      <c r="P33" s="31" t="str">
        <f t="shared" si="29"/>
        <v>64497.2544</v>
      </c>
      <c r="Q33" s="31" t="str">
        <f t="shared" si="29"/>
        <v>77396.70528</v>
      </c>
      <c r="R33" s="31" t="str">
        <f t="shared" si="29"/>
        <v>92876.04634</v>
      </c>
      <c r="S33" s="31" t="str">
        <f t="shared" si="29"/>
        <v>111451.2556</v>
      </c>
      <c r="T33" s="31" t="str">
        <f t="shared" si="29"/>
        <v>133741.5067</v>
      </c>
      <c r="U33" s="31" t="str">
        <f t="shared" si="29"/>
        <v>160489.8081</v>
      </c>
      <c r="V33" s="31" t="str">
        <f t="shared" si="29"/>
        <v>192587.7697</v>
      </c>
      <c r="W33" s="31" t="str">
        <f t="shared" si="29"/>
        <v>231105.3236</v>
      </c>
      <c r="X33" s="31" t="str">
        <f t="shared" si="29"/>
        <v>277326.3883</v>
      </c>
      <c r="Y33" s="31" t="str">
        <f t="shared" si="29"/>
        <v>332791.666</v>
      </c>
      <c r="Z33" s="31" t="str">
        <f t="shared" si="29"/>
        <v>399349.9992</v>
      </c>
      <c r="AA33" s="31" t="str">
        <f t="shared" si="29"/>
        <v>479219.9991</v>
      </c>
      <c r="AB33" s="31" t="str">
        <f t="shared" si="29"/>
        <v>575063.9989</v>
      </c>
      <c r="AC33" s="31" t="str">
        <f t="shared" si="29"/>
        <v>690076.7986</v>
      </c>
      <c r="AD33" s="31" t="str">
        <f t="shared" si="29"/>
        <v>828092.1584</v>
      </c>
      <c r="AE33" s="31" t="str">
        <f t="shared" si="29"/>
        <v>993710.59</v>
      </c>
      <c r="AF33" s="31" t="str">
        <f t="shared" si="29"/>
        <v>1192452.708</v>
      </c>
      <c r="AG33" s="31" t="str">
        <f t="shared" si="29"/>
        <v>1430943.25</v>
      </c>
      <c r="AH33" s="31" t="str">
        <f t="shared" si="29"/>
        <v>1717131.9</v>
      </c>
      <c r="AI33" s="31" t="str">
        <f t="shared" si="29"/>
        <v>2060558.28</v>
      </c>
      <c r="AJ33" s="31" t="str">
        <f t="shared" si="29"/>
        <v>2472669.935</v>
      </c>
      <c r="AK33" s="31" t="str">
        <f t="shared" si="29"/>
        <v>2967203.922</v>
      </c>
      <c r="AL33" s="31" t="str">
        <f t="shared" si="29"/>
        <v>3560644.707</v>
      </c>
      <c r="AM33" s="31" t="str">
        <f t="shared" si="29"/>
        <v>4272773.648</v>
      </c>
      <c r="AN33" s="56" t="str">
        <f t="shared" si="29"/>
        <v>5127328.378</v>
      </c>
      <c r="AO33" s="57" t="str">
        <f t="shared" si="29"/>
        <v>6152794.054</v>
      </c>
      <c r="AP33" s="31" t="str">
        <f t="shared" si="29"/>
        <v>7383352.864</v>
      </c>
      <c r="AQ33" s="31" t="str">
        <f t="shared" si="29"/>
        <v>7383352.864</v>
      </c>
      <c r="AR33" s="31" t="str">
        <f t="shared" si="29"/>
        <v>7383352.864</v>
      </c>
      <c r="AS33" s="31" t="str">
        <f t="shared" si="29"/>
        <v>7383352.864</v>
      </c>
      <c r="AT33" s="32" t="str">
        <f t="shared" si="29"/>
        <v>7383352.864</v>
      </c>
    </row>
    <row r="34" ht="15.75" customHeight="1">
      <c r="A34" s="1"/>
      <c r="B34" s="33" t="s">
        <v>12</v>
      </c>
      <c r="C34" s="34" t="str">
        <f>C33-C29-C30</f>
        <v>($12,500.0)</v>
      </c>
      <c r="D34" s="22" t="str">
        <f t="shared" ref="D34:AT34" si="30">C34+D33-D29-D30</f>
        <v>($12,500.0)</v>
      </c>
      <c r="E34" s="22" t="str">
        <f t="shared" si="30"/>
        <v>($25,000.0)</v>
      </c>
      <c r="F34" s="22" t="str">
        <f t="shared" si="30"/>
        <v>($50,000.0)</v>
      </c>
      <c r="G34" s="22" t="str">
        <f t="shared" si="30"/>
        <v>($37,500.0)</v>
      </c>
      <c r="H34" s="22" t="str">
        <f t="shared" si="30"/>
        <v>($47,500.0)</v>
      </c>
      <c r="I34" s="22" t="str">
        <f t="shared" si="30"/>
        <v>($79,500.0)</v>
      </c>
      <c r="J34" s="22" t="str">
        <f t="shared" si="30"/>
        <v>($57,900.0)</v>
      </c>
      <c r="K34" s="22" t="str">
        <f t="shared" si="30"/>
        <v>($81,980.0)</v>
      </c>
      <c r="L34" s="22" t="str">
        <f t="shared" si="30"/>
        <v>($50,876.0)</v>
      </c>
      <c r="M34" s="22" t="str">
        <f t="shared" si="30"/>
        <v>($88,551.2)</v>
      </c>
      <c r="N34" s="22" t="str">
        <f t="shared" si="30"/>
        <v>($43,761.4)</v>
      </c>
      <c r="O34" s="22" t="str">
        <f t="shared" si="30"/>
        <v>($65,013.7)</v>
      </c>
      <c r="P34" s="22" t="str">
        <f t="shared" si="30"/>
        <v>($125,516.5)</v>
      </c>
      <c r="Q34" s="22" t="str">
        <f t="shared" si="30"/>
        <v>($48,119.8)</v>
      </c>
      <c r="R34" s="22" t="str">
        <f t="shared" si="30"/>
        <v>($80,243.7)</v>
      </c>
      <c r="S34" s="22" t="str">
        <f t="shared" si="30"/>
        <v>($218,792.5)</v>
      </c>
      <c r="T34" s="22" t="str">
        <f t="shared" si="30"/>
        <v>($85,051.0)</v>
      </c>
      <c r="U34" s="22" t="str">
        <f t="shared" si="30"/>
        <v>($174,561.2)</v>
      </c>
      <c r="V34" s="22" t="str">
        <f t="shared" si="30"/>
        <v>($419,473.4)</v>
      </c>
      <c r="W34" s="22" t="str">
        <f t="shared" si="30"/>
        <v>($188,368.1)</v>
      </c>
      <c r="X34" s="22" t="str">
        <f t="shared" si="30"/>
        <v>($348,541.7)</v>
      </c>
      <c r="Y34" s="22" t="str">
        <f t="shared" si="30"/>
        <v>($578,250.0)</v>
      </c>
      <c r="Z34" s="22" t="str">
        <f t="shared" si="30"/>
        <v>($178,900.0)</v>
      </c>
      <c r="AA34" s="22" t="str">
        <f t="shared" si="30"/>
        <v>($262,180.0)</v>
      </c>
      <c r="AB34" s="22" t="str">
        <f t="shared" si="30"/>
        <v>($749,616.0)</v>
      </c>
      <c r="AC34" s="22" t="str">
        <f t="shared" si="30"/>
        <v>($59,539.2)</v>
      </c>
      <c r="AD34" s="22" t="str">
        <f t="shared" si="30"/>
        <v>($293,947.0)</v>
      </c>
      <c r="AE34" s="22" t="str">
        <f t="shared" si="30"/>
        <v>($1,175,236.5)</v>
      </c>
      <c r="AF34" s="22" t="str">
        <f t="shared" si="30"/>
        <v>$17,216.2 </v>
      </c>
      <c r="AG34" s="22" t="str">
        <f t="shared" si="30"/>
        <v>($426,840.5)</v>
      </c>
      <c r="AH34" s="22" t="str">
        <f t="shared" si="30"/>
        <v>($1,959,708.6)</v>
      </c>
      <c r="AI34" s="22" t="str">
        <f t="shared" si="30"/>
        <v>$100,849.7 </v>
      </c>
      <c r="AJ34" s="22" t="str">
        <f t="shared" si="30"/>
        <v>($676,480.4)</v>
      </c>
      <c r="AK34" s="22" t="str">
        <f t="shared" si="30"/>
        <v>($3,209,276.5)</v>
      </c>
      <c r="AL34" s="22" t="str">
        <f t="shared" si="30"/>
        <v>$351,368.2 </v>
      </c>
      <c r="AM34" s="22" t="str">
        <f t="shared" si="30"/>
        <v>($875,858.1)</v>
      </c>
      <c r="AN34" s="54" t="str">
        <f t="shared" si="30"/>
        <v>($3,248,529.7)</v>
      </c>
      <c r="AO34" s="34" t="str">
        <f t="shared" si="30"/>
        <v>$2,904,264.3 </v>
      </c>
      <c r="AP34" s="22" t="str">
        <f t="shared" si="30"/>
        <v>$2,787,617.2 </v>
      </c>
      <c r="AQ34" s="22" t="str">
        <f t="shared" si="30"/>
        <v>$10,170,970.1 </v>
      </c>
      <c r="AR34" s="22" t="str">
        <f t="shared" si="30"/>
        <v>$11,929,322.9 </v>
      </c>
      <c r="AS34" s="22" t="str">
        <f t="shared" si="30"/>
        <v>$19,312,675.8 </v>
      </c>
      <c r="AT34" s="35" t="str">
        <f t="shared" si="30"/>
        <v>$21,071,028.6 </v>
      </c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P35" s="1"/>
      <c r="AQ35" s="1"/>
      <c r="AR35" s="1"/>
      <c r="AS35" s="1"/>
      <c r="AT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P36" s="1"/>
      <c r="AQ36" s="1"/>
      <c r="AR36" s="1"/>
      <c r="AS36" s="1"/>
      <c r="AT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P37" s="1"/>
      <c r="AQ37" s="1"/>
      <c r="AR37" s="1"/>
      <c r="AS37" s="1"/>
      <c r="AT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P38" s="1"/>
      <c r="AQ38" s="1"/>
      <c r="AR38" s="1"/>
      <c r="AS38" s="1"/>
      <c r="AT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P39" s="1"/>
      <c r="AQ39" s="1"/>
      <c r="AR39" s="1"/>
      <c r="AS39" s="1"/>
      <c r="AT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P40" s="1"/>
      <c r="AQ40" s="1"/>
      <c r="AR40" s="1"/>
      <c r="AS40" s="1"/>
      <c r="AT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P41" s="1"/>
      <c r="AQ41" s="1"/>
      <c r="AR41" s="1"/>
      <c r="AS41" s="1"/>
      <c r="AT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P42" s="1"/>
      <c r="AQ42" s="1"/>
      <c r="AR42" s="1"/>
      <c r="AS42" s="1"/>
      <c r="AT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P43" s="1"/>
      <c r="AQ43" s="1"/>
      <c r="AR43" s="1"/>
      <c r="AS43" s="1"/>
      <c r="AT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P44" s="1"/>
      <c r="AQ44" s="1"/>
      <c r="AR44" s="1"/>
      <c r="AS44" s="1"/>
      <c r="AT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P45" s="1"/>
      <c r="AQ45" s="1"/>
      <c r="AR45" s="1"/>
      <c r="AS45" s="1"/>
      <c r="AT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P46" s="1"/>
      <c r="AQ46" s="1"/>
      <c r="AR46" s="1"/>
      <c r="AS46" s="1"/>
      <c r="AT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P47" s="1"/>
      <c r="AQ47" s="1"/>
      <c r="AR47" s="1"/>
      <c r="AS47" s="1"/>
      <c r="AT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P48" s="1"/>
      <c r="AQ48" s="1"/>
      <c r="AR48" s="1"/>
      <c r="AS48" s="1"/>
      <c r="AT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P49" s="1"/>
      <c r="AQ49" s="1"/>
      <c r="AR49" s="1"/>
      <c r="AS49" s="1"/>
      <c r="AT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P50" s="1"/>
      <c r="AQ50" s="1"/>
      <c r="AR50" s="1"/>
      <c r="AS50" s="1"/>
      <c r="AT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P51" s="1"/>
      <c r="AQ51" s="1"/>
      <c r="AR51" s="1"/>
      <c r="AS51" s="1"/>
      <c r="AT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P52" s="1"/>
      <c r="AQ52" s="1"/>
      <c r="AR52" s="1"/>
      <c r="AS52" s="1"/>
      <c r="AT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P53" s="1"/>
      <c r="AQ53" s="1"/>
      <c r="AR53" s="1"/>
      <c r="AS53" s="1"/>
      <c r="AT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P54" s="1"/>
      <c r="AQ54" s="1"/>
      <c r="AR54" s="1"/>
      <c r="AS54" s="1"/>
      <c r="AT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P55" s="1"/>
      <c r="AQ55" s="1"/>
      <c r="AR55" s="1"/>
      <c r="AS55" s="1"/>
      <c r="AT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P56" s="1"/>
      <c r="AQ56" s="1"/>
      <c r="AR56" s="1"/>
      <c r="AS56" s="1"/>
      <c r="AT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P57" s="1"/>
      <c r="AQ57" s="1"/>
      <c r="AR57" s="1"/>
      <c r="AS57" s="1"/>
      <c r="AT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P58" s="1"/>
      <c r="AQ58" s="1"/>
      <c r="AR58" s="1"/>
      <c r="AS58" s="1"/>
      <c r="AT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P59" s="1"/>
      <c r="AQ59" s="1"/>
      <c r="AR59" s="1"/>
      <c r="AS59" s="1"/>
      <c r="AT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P60" s="1"/>
      <c r="AQ60" s="1"/>
      <c r="AR60" s="1"/>
      <c r="AS60" s="1"/>
      <c r="AT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P61" s="1"/>
      <c r="AQ61" s="1"/>
      <c r="AR61" s="1"/>
      <c r="AS61" s="1"/>
      <c r="AT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P62" s="1"/>
      <c r="AQ62" s="1"/>
      <c r="AR62" s="1"/>
      <c r="AS62" s="1"/>
      <c r="AT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P63" s="1"/>
      <c r="AQ63" s="1"/>
      <c r="AR63" s="1"/>
      <c r="AS63" s="1"/>
      <c r="AT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P64" s="1"/>
      <c r="AQ64" s="1"/>
      <c r="AR64" s="1"/>
      <c r="AS64" s="1"/>
      <c r="AT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P65" s="1"/>
      <c r="AQ65" s="1"/>
      <c r="AR65" s="1"/>
      <c r="AS65" s="1"/>
      <c r="AT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P66" s="1"/>
      <c r="AQ66" s="1"/>
      <c r="AR66" s="1"/>
      <c r="AS66" s="1"/>
      <c r="AT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P67" s="1"/>
      <c r="AQ67" s="1"/>
      <c r="AR67" s="1"/>
      <c r="AS67" s="1"/>
      <c r="AT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P68" s="1"/>
      <c r="AQ68" s="1"/>
      <c r="AR68" s="1"/>
      <c r="AS68" s="1"/>
      <c r="AT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P69" s="1"/>
      <c r="AQ69" s="1"/>
      <c r="AR69" s="1"/>
      <c r="AS69" s="1"/>
      <c r="AT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P70" s="1"/>
      <c r="AQ70" s="1"/>
      <c r="AR70" s="1"/>
      <c r="AS70" s="1"/>
      <c r="AT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P71" s="1"/>
      <c r="AQ71" s="1"/>
      <c r="AR71" s="1"/>
      <c r="AS71" s="1"/>
      <c r="AT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P72" s="1"/>
      <c r="AQ72" s="1"/>
      <c r="AR72" s="1"/>
      <c r="AS72" s="1"/>
      <c r="AT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P73" s="1"/>
      <c r="AQ73" s="1"/>
      <c r="AR73" s="1"/>
      <c r="AS73" s="1"/>
      <c r="AT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P74" s="1"/>
      <c r="AQ74" s="1"/>
      <c r="AR74" s="1"/>
      <c r="AS74" s="1"/>
      <c r="AT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P75" s="1"/>
      <c r="AQ75" s="1"/>
      <c r="AR75" s="1"/>
      <c r="AS75" s="1"/>
      <c r="AT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P76" s="1"/>
      <c r="AQ76" s="1"/>
      <c r="AR76" s="1"/>
      <c r="AS76" s="1"/>
      <c r="AT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P77" s="1"/>
      <c r="AQ77" s="1"/>
      <c r="AR77" s="1"/>
      <c r="AS77" s="1"/>
      <c r="AT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P78" s="1"/>
      <c r="AQ78" s="1"/>
      <c r="AR78" s="1"/>
      <c r="AS78" s="1"/>
      <c r="AT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P79" s="1"/>
      <c r="AQ79" s="1"/>
      <c r="AR79" s="1"/>
      <c r="AS79" s="1"/>
      <c r="AT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P80" s="1"/>
      <c r="AQ80" s="1"/>
      <c r="AR80" s="1"/>
      <c r="AS80" s="1"/>
      <c r="AT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P81" s="1"/>
      <c r="AQ81" s="1"/>
      <c r="AR81" s="1"/>
      <c r="AS81" s="1"/>
      <c r="AT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P82" s="1"/>
      <c r="AQ82" s="1"/>
      <c r="AR82" s="1"/>
      <c r="AS82" s="1"/>
      <c r="AT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P83" s="1"/>
      <c r="AQ83" s="1"/>
      <c r="AR83" s="1"/>
      <c r="AS83" s="1"/>
      <c r="AT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P84" s="1"/>
      <c r="AQ84" s="1"/>
      <c r="AR84" s="1"/>
      <c r="AS84" s="1"/>
      <c r="AT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P85" s="1"/>
      <c r="AQ85" s="1"/>
      <c r="AR85" s="1"/>
      <c r="AS85" s="1"/>
      <c r="AT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P86" s="1"/>
      <c r="AQ86" s="1"/>
      <c r="AR86" s="1"/>
      <c r="AS86" s="1"/>
      <c r="AT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P87" s="1"/>
      <c r="AQ87" s="1"/>
      <c r="AR87" s="1"/>
      <c r="AS87" s="1"/>
      <c r="AT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P88" s="1"/>
      <c r="AQ88" s="1"/>
      <c r="AR88" s="1"/>
      <c r="AS88" s="1"/>
      <c r="AT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P89" s="1"/>
      <c r="AQ89" s="1"/>
      <c r="AR89" s="1"/>
      <c r="AS89" s="1"/>
      <c r="AT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P90" s="1"/>
      <c r="AQ90" s="1"/>
      <c r="AR90" s="1"/>
      <c r="AS90" s="1"/>
      <c r="AT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P91" s="1"/>
      <c r="AQ91" s="1"/>
      <c r="AR91" s="1"/>
      <c r="AS91" s="1"/>
      <c r="AT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P92" s="1"/>
      <c r="AQ92" s="1"/>
      <c r="AR92" s="1"/>
      <c r="AS92" s="1"/>
      <c r="AT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P93" s="1"/>
      <c r="AQ93" s="1"/>
      <c r="AR93" s="1"/>
      <c r="AS93" s="1"/>
      <c r="AT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P94" s="1"/>
      <c r="AQ94" s="1"/>
      <c r="AR94" s="1"/>
      <c r="AS94" s="1"/>
      <c r="AT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P95" s="1"/>
      <c r="AQ95" s="1"/>
      <c r="AR95" s="1"/>
      <c r="AS95" s="1"/>
      <c r="AT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P96" s="1"/>
      <c r="AQ96" s="1"/>
      <c r="AR96" s="1"/>
      <c r="AS96" s="1"/>
      <c r="AT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P97" s="1"/>
      <c r="AQ97" s="1"/>
      <c r="AR97" s="1"/>
      <c r="AS97" s="1"/>
      <c r="AT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P98" s="1"/>
      <c r="AQ98" s="1"/>
      <c r="AR98" s="1"/>
      <c r="AS98" s="1"/>
      <c r="AT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P99" s="1"/>
      <c r="AQ99" s="1"/>
      <c r="AR99" s="1"/>
      <c r="AS99" s="1"/>
      <c r="AT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P100" s="1"/>
      <c r="AQ100" s="1"/>
      <c r="AR100" s="1"/>
      <c r="AS100" s="1"/>
      <c r="AT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P101" s="1"/>
      <c r="AQ101" s="1"/>
      <c r="AR101" s="1"/>
      <c r="AS101" s="1"/>
      <c r="AT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P102" s="1"/>
      <c r="AQ102" s="1"/>
      <c r="AR102" s="1"/>
      <c r="AS102" s="1"/>
      <c r="AT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P103" s="1"/>
      <c r="AQ103" s="1"/>
      <c r="AR103" s="1"/>
      <c r="AS103" s="1"/>
      <c r="AT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P104" s="1"/>
      <c r="AQ104" s="1"/>
      <c r="AR104" s="1"/>
      <c r="AS104" s="1"/>
      <c r="AT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P105" s="1"/>
      <c r="AQ105" s="1"/>
      <c r="AR105" s="1"/>
      <c r="AS105" s="1"/>
      <c r="AT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P106" s="1"/>
      <c r="AQ106" s="1"/>
      <c r="AR106" s="1"/>
      <c r="AS106" s="1"/>
      <c r="AT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P107" s="1"/>
      <c r="AQ107" s="1"/>
      <c r="AR107" s="1"/>
      <c r="AS107" s="1"/>
      <c r="AT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P108" s="1"/>
      <c r="AQ108" s="1"/>
      <c r="AR108" s="1"/>
      <c r="AS108" s="1"/>
      <c r="AT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P109" s="1"/>
      <c r="AQ109" s="1"/>
      <c r="AR109" s="1"/>
      <c r="AS109" s="1"/>
      <c r="AT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P110" s="1"/>
      <c r="AQ110" s="1"/>
      <c r="AR110" s="1"/>
      <c r="AS110" s="1"/>
      <c r="AT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P111" s="1"/>
      <c r="AQ111" s="1"/>
      <c r="AR111" s="1"/>
      <c r="AS111" s="1"/>
      <c r="AT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P112" s="1"/>
      <c r="AQ112" s="1"/>
      <c r="AR112" s="1"/>
      <c r="AS112" s="1"/>
      <c r="AT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P113" s="1"/>
      <c r="AQ113" s="1"/>
      <c r="AR113" s="1"/>
      <c r="AS113" s="1"/>
      <c r="AT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P114" s="1"/>
      <c r="AQ114" s="1"/>
      <c r="AR114" s="1"/>
      <c r="AS114" s="1"/>
      <c r="AT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P115" s="1"/>
      <c r="AQ115" s="1"/>
      <c r="AR115" s="1"/>
      <c r="AS115" s="1"/>
      <c r="AT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P116" s="1"/>
      <c r="AQ116" s="1"/>
      <c r="AR116" s="1"/>
      <c r="AS116" s="1"/>
      <c r="AT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P117" s="1"/>
      <c r="AQ117" s="1"/>
      <c r="AR117" s="1"/>
      <c r="AS117" s="1"/>
      <c r="AT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P118" s="1"/>
      <c r="AQ118" s="1"/>
      <c r="AR118" s="1"/>
      <c r="AS118" s="1"/>
      <c r="AT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P119" s="1"/>
      <c r="AQ119" s="1"/>
      <c r="AR119" s="1"/>
      <c r="AS119" s="1"/>
      <c r="AT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P120" s="1"/>
      <c r="AQ120" s="1"/>
      <c r="AR120" s="1"/>
      <c r="AS120" s="1"/>
      <c r="AT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P121" s="1"/>
      <c r="AQ121" s="1"/>
      <c r="AR121" s="1"/>
      <c r="AS121" s="1"/>
      <c r="AT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P122" s="1"/>
      <c r="AQ122" s="1"/>
      <c r="AR122" s="1"/>
      <c r="AS122" s="1"/>
      <c r="AT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P123" s="1"/>
      <c r="AQ123" s="1"/>
      <c r="AR123" s="1"/>
      <c r="AS123" s="1"/>
      <c r="AT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P124" s="1"/>
      <c r="AQ124" s="1"/>
      <c r="AR124" s="1"/>
      <c r="AS124" s="1"/>
      <c r="AT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P125" s="1"/>
      <c r="AQ125" s="1"/>
      <c r="AR125" s="1"/>
      <c r="AS125" s="1"/>
      <c r="AT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P126" s="1"/>
      <c r="AQ126" s="1"/>
      <c r="AR126" s="1"/>
      <c r="AS126" s="1"/>
      <c r="AT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P127" s="1"/>
      <c r="AQ127" s="1"/>
      <c r="AR127" s="1"/>
      <c r="AS127" s="1"/>
      <c r="AT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P128" s="1"/>
      <c r="AQ128" s="1"/>
      <c r="AR128" s="1"/>
      <c r="AS128" s="1"/>
      <c r="AT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P129" s="1"/>
      <c r="AQ129" s="1"/>
      <c r="AR129" s="1"/>
      <c r="AS129" s="1"/>
      <c r="AT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P130" s="1"/>
      <c r="AQ130" s="1"/>
      <c r="AR130" s="1"/>
      <c r="AS130" s="1"/>
      <c r="AT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P131" s="1"/>
      <c r="AQ131" s="1"/>
      <c r="AR131" s="1"/>
      <c r="AS131" s="1"/>
      <c r="AT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P132" s="1"/>
      <c r="AQ132" s="1"/>
      <c r="AR132" s="1"/>
      <c r="AS132" s="1"/>
      <c r="AT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P133" s="1"/>
      <c r="AQ133" s="1"/>
      <c r="AR133" s="1"/>
      <c r="AS133" s="1"/>
      <c r="AT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P134" s="1"/>
      <c r="AQ134" s="1"/>
      <c r="AR134" s="1"/>
      <c r="AS134" s="1"/>
      <c r="AT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P135" s="1"/>
      <c r="AQ135" s="1"/>
      <c r="AR135" s="1"/>
      <c r="AS135" s="1"/>
      <c r="AT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P136" s="1"/>
      <c r="AQ136" s="1"/>
      <c r="AR136" s="1"/>
      <c r="AS136" s="1"/>
      <c r="AT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P137" s="1"/>
      <c r="AQ137" s="1"/>
      <c r="AR137" s="1"/>
      <c r="AS137" s="1"/>
      <c r="AT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P138" s="1"/>
      <c r="AQ138" s="1"/>
      <c r="AR138" s="1"/>
      <c r="AS138" s="1"/>
      <c r="AT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P139" s="1"/>
      <c r="AQ139" s="1"/>
      <c r="AR139" s="1"/>
      <c r="AS139" s="1"/>
      <c r="AT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P140" s="1"/>
      <c r="AQ140" s="1"/>
      <c r="AR140" s="1"/>
      <c r="AS140" s="1"/>
      <c r="AT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P141" s="1"/>
      <c r="AQ141" s="1"/>
      <c r="AR141" s="1"/>
      <c r="AS141" s="1"/>
      <c r="AT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P142" s="1"/>
      <c r="AQ142" s="1"/>
      <c r="AR142" s="1"/>
      <c r="AS142" s="1"/>
      <c r="AT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P143" s="1"/>
      <c r="AQ143" s="1"/>
      <c r="AR143" s="1"/>
      <c r="AS143" s="1"/>
      <c r="AT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P144" s="1"/>
      <c r="AQ144" s="1"/>
      <c r="AR144" s="1"/>
      <c r="AS144" s="1"/>
      <c r="AT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P145" s="1"/>
      <c r="AQ145" s="1"/>
      <c r="AR145" s="1"/>
      <c r="AS145" s="1"/>
      <c r="AT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P146" s="1"/>
      <c r="AQ146" s="1"/>
      <c r="AR146" s="1"/>
      <c r="AS146" s="1"/>
      <c r="AT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P147" s="1"/>
      <c r="AQ147" s="1"/>
      <c r="AR147" s="1"/>
      <c r="AS147" s="1"/>
      <c r="AT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P148" s="1"/>
      <c r="AQ148" s="1"/>
      <c r="AR148" s="1"/>
      <c r="AS148" s="1"/>
      <c r="AT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P149" s="1"/>
      <c r="AQ149" s="1"/>
      <c r="AR149" s="1"/>
      <c r="AS149" s="1"/>
      <c r="AT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P150" s="1"/>
      <c r="AQ150" s="1"/>
      <c r="AR150" s="1"/>
      <c r="AS150" s="1"/>
      <c r="AT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P151" s="1"/>
      <c r="AQ151" s="1"/>
      <c r="AR151" s="1"/>
      <c r="AS151" s="1"/>
      <c r="AT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P152" s="1"/>
      <c r="AQ152" s="1"/>
      <c r="AR152" s="1"/>
      <c r="AS152" s="1"/>
      <c r="AT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P153" s="1"/>
      <c r="AQ153" s="1"/>
      <c r="AR153" s="1"/>
      <c r="AS153" s="1"/>
      <c r="AT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P154" s="1"/>
      <c r="AQ154" s="1"/>
      <c r="AR154" s="1"/>
      <c r="AS154" s="1"/>
      <c r="AT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P155" s="1"/>
      <c r="AQ155" s="1"/>
      <c r="AR155" s="1"/>
      <c r="AS155" s="1"/>
      <c r="AT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P156" s="1"/>
      <c r="AQ156" s="1"/>
      <c r="AR156" s="1"/>
      <c r="AS156" s="1"/>
      <c r="AT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P157" s="1"/>
      <c r="AQ157" s="1"/>
      <c r="AR157" s="1"/>
      <c r="AS157" s="1"/>
      <c r="AT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P158" s="1"/>
      <c r="AQ158" s="1"/>
      <c r="AR158" s="1"/>
      <c r="AS158" s="1"/>
      <c r="AT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P159" s="1"/>
      <c r="AQ159" s="1"/>
      <c r="AR159" s="1"/>
      <c r="AS159" s="1"/>
      <c r="AT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P160" s="1"/>
      <c r="AQ160" s="1"/>
      <c r="AR160" s="1"/>
      <c r="AS160" s="1"/>
      <c r="AT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P161" s="1"/>
      <c r="AQ161" s="1"/>
      <c r="AR161" s="1"/>
      <c r="AS161" s="1"/>
      <c r="AT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P162" s="1"/>
      <c r="AQ162" s="1"/>
      <c r="AR162" s="1"/>
      <c r="AS162" s="1"/>
      <c r="AT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P163" s="1"/>
      <c r="AQ163" s="1"/>
      <c r="AR163" s="1"/>
      <c r="AS163" s="1"/>
      <c r="AT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P164" s="1"/>
      <c r="AQ164" s="1"/>
      <c r="AR164" s="1"/>
      <c r="AS164" s="1"/>
      <c r="AT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P165" s="1"/>
      <c r="AQ165" s="1"/>
      <c r="AR165" s="1"/>
      <c r="AS165" s="1"/>
      <c r="AT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P166" s="1"/>
      <c r="AQ166" s="1"/>
      <c r="AR166" s="1"/>
      <c r="AS166" s="1"/>
      <c r="AT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P167" s="1"/>
      <c r="AQ167" s="1"/>
      <c r="AR167" s="1"/>
      <c r="AS167" s="1"/>
      <c r="AT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P168" s="1"/>
      <c r="AQ168" s="1"/>
      <c r="AR168" s="1"/>
      <c r="AS168" s="1"/>
      <c r="AT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P169" s="1"/>
      <c r="AQ169" s="1"/>
      <c r="AR169" s="1"/>
      <c r="AS169" s="1"/>
      <c r="AT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P170" s="1"/>
      <c r="AQ170" s="1"/>
      <c r="AR170" s="1"/>
      <c r="AS170" s="1"/>
      <c r="AT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P171" s="1"/>
      <c r="AQ171" s="1"/>
      <c r="AR171" s="1"/>
      <c r="AS171" s="1"/>
      <c r="AT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P172" s="1"/>
      <c r="AQ172" s="1"/>
      <c r="AR172" s="1"/>
      <c r="AS172" s="1"/>
      <c r="AT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P173" s="1"/>
      <c r="AQ173" s="1"/>
      <c r="AR173" s="1"/>
      <c r="AS173" s="1"/>
      <c r="AT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P174" s="1"/>
      <c r="AQ174" s="1"/>
      <c r="AR174" s="1"/>
      <c r="AS174" s="1"/>
      <c r="AT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P175" s="1"/>
      <c r="AQ175" s="1"/>
      <c r="AR175" s="1"/>
      <c r="AS175" s="1"/>
      <c r="AT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P176" s="1"/>
      <c r="AQ176" s="1"/>
      <c r="AR176" s="1"/>
      <c r="AS176" s="1"/>
      <c r="AT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P177" s="1"/>
      <c r="AQ177" s="1"/>
      <c r="AR177" s="1"/>
      <c r="AS177" s="1"/>
      <c r="AT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P178" s="1"/>
      <c r="AQ178" s="1"/>
      <c r="AR178" s="1"/>
      <c r="AS178" s="1"/>
      <c r="AT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P179" s="1"/>
      <c r="AQ179" s="1"/>
      <c r="AR179" s="1"/>
      <c r="AS179" s="1"/>
      <c r="AT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P180" s="1"/>
      <c r="AQ180" s="1"/>
      <c r="AR180" s="1"/>
      <c r="AS180" s="1"/>
      <c r="AT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P181" s="1"/>
      <c r="AQ181" s="1"/>
      <c r="AR181" s="1"/>
      <c r="AS181" s="1"/>
      <c r="AT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P182" s="1"/>
      <c r="AQ182" s="1"/>
      <c r="AR182" s="1"/>
      <c r="AS182" s="1"/>
      <c r="AT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P183" s="1"/>
      <c r="AQ183" s="1"/>
      <c r="AR183" s="1"/>
      <c r="AS183" s="1"/>
      <c r="AT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P184" s="1"/>
      <c r="AQ184" s="1"/>
      <c r="AR184" s="1"/>
      <c r="AS184" s="1"/>
      <c r="AT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P185" s="1"/>
      <c r="AQ185" s="1"/>
      <c r="AR185" s="1"/>
      <c r="AS185" s="1"/>
      <c r="AT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P186" s="1"/>
      <c r="AQ186" s="1"/>
      <c r="AR186" s="1"/>
      <c r="AS186" s="1"/>
      <c r="AT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P187" s="1"/>
      <c r="AQ187" s="1"/>
      <c r="AR187" s="1"/>
      <c r="AS187" s="1"/>
      <c r="AT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P188" s="1"/>
      <c r="AQ188" s="1"/>
      <c r="AR188" s="1"/>
      <c r="AS188" s="1"/>
      <c r="AT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P189" s="1"/>
      <c r="AQ189" s="1"/>
      <c r="AR189" s="1"/>
      <c r="AS189" s="1"/>
      <c r="AT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P190" s="1"/>
      <c r="AQ190" s="1"/>
      <c r="AR190" s="1"/>
      <c r="AS190" s="1"/>
      <c r="AT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P191" s="1"/>
      <c r="AQ191" s="1"/>
      <c r="AR191" s="1"/>
      <c r="AS191" s="1"/>
      <c r="AT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P192" s="1"/>
      <c r="AQ192" s="1"/>
      <c r="AR192" s="1"/>
      <c r="AS192" s="1"/>
      <c r="AT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P193" s="1"/>
      <c r="AQ193" s="1"/>
      <c r="AR193" s="1"/>
      <c r="AS193" s="1"/>
      <c r="AT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P194" s="1"/>
      <c r="AQ194" s="1"/>
      <c r="AR194" s="1"/>
      <c r="AS194" s="1"/>
      <c r="AT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P195" s="1"/>
      <c r="AQ195" s="1"/>
      <c r="AR195" s="1"/>
      <c r="AS195" s="1"/>
      <c r="AT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P196" s="1"/>
      <c r="AQ196" s="1"/>
      <c r="AR196" s="1"/>
      <c r="AS196" s="1"/>
      <c r="AT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P197" s="1"/>
      <c r="AQ197" s="1"/>
      <c r="AR197" s="1"/>
      <c r="AS197" s="1"/>
      <c r="AT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P198" s="1"/>
      <c r="AQ198" s="1"/>
      <c r="AR198" s="1"/>
      <c r="AS198" s="1"/>
      <c r="AT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P199" s="1"/>
      <c r="AQ199" s="1"/>
      <c r="AR199" s="1"/>
      <c r="AS199" s="1"/>
      <c r="AT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P200" s="1"/>
      <c r="AQ200" s="1"/>
      <c r="AR200" s="1"/>
      <c r="AS200" s="1"/>
      <c r="AT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P201" s="1"/>
      <c r="AQ201" s="1"/>
      <c r="AR201" s="1"/>
      <c r="AS201" s="1"/>
      <c r="AT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P202" s="1"/>
      <c r="AQ202" s="1"/>
      <c r="AR202" s="1"/>
      <c r="AS202" s="1"/>
      <c r="AT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P203" s="1"/>
      <c r="AQ203" s="1"/>
      <c r="AR203" s="1"/>
      <c r="AS203" s="1"/>
      <c r="AT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P204" s="1"/>
      <c r="AQ204" s="1"/>
      <c r="AR204" s="1"/>
      <c r="AS204" s="1"/>
      <c r="AT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P205" s="1"/>
      <c r="AQ205" s="1"/>
      <c r="AR205" s="1"/>
      <c r="AS205" s="1"/>
      <c r="AT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P206" s="1"/>
      <c r="AQ206" s="1"/>
      <c r="AR206" s="1"/>
      <c r="AS206" s="1"/>
      <c r="AT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P207" s="1"/>
      <c r="AQ207" s="1"/>
      <c r="AR207" s="1"/>
      <c r="AS207" s="1"/>
      <c r="AT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P208" s="1"/>
      <c r="AQ208" s="1"/>
      <c r="AR208" s="1"/>
      <c r="AS208" s="1"/>
      <c r="AT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P209" s="1"/>
      <c r="AQ209" s="1"/>
      <c r="AR209" s="1"/>
      <c r="AS209" s="1"/>
      <c r="AT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P210" s="1"/>
      <c r="AQ210" s="1"/>
      <c r="AR210" s="1"/>
      <c r="AS210" s="1"/>
      <c r="AT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P211" s="1"/>
      <c r="AQ211" s="1"/>
      <c r="AR211" s="1"/>
      <c r="AS211" s="1"/>
      <c r="AT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P212" s="1"/>
      <c r="AQ212" s="1"/>
      <c r="AR212" s="1"/>
      <c r="AS212" s="1"/>
      <c r="AT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P213" s="1"/>
      <c r="AQ213" s="1"/>
      <c r="AR213" s="1"/>
      <c r="AS213" s="1"/>
      <c r="AT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P214" s="1"/>
      <c r="AQ214" s="1"/>
      <c r="AR214" s="1"/>
      <c r="AS214" s="1"/>
      <c r="AT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P215" s="1"/>
      <c r="AQ215" s="1"/>
      <c r="AR215" s="1"/>
      <c r="AS215" s="1"/>
      <c r="AT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P216" s="1"/>
      <c r="AQ216" s="1"/>
      <c r="AR216" s="1"/>
      <c r="AS216" s="1"/>
      <c r="AT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P217" s="1"/>
      <c r="AQ217" s="1"/>
      <c r="AR217" s="1"/>
      <c r="AS217" s="1"/>
      <c r="AT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P218" s="1"/>
      <c r="AQ218" s="1"/>
      <c r="AR218" s="1"/>
      <c r="AS218" s="1"/>
      <c r="AT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P219" s="1"/>
      <c r="AQ219" s="1"/>
      <c r="AR219" s="1"/>
      <c r="AS219" s="1"/>
      <c r="AT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P220" s="1"/>
      <c r="AQ220" s="1"/>
      <c r="AR220" s="1"/>
      <c r="AS220" s="1"/>
      <c r="AT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P221" s="1"/>
      <c r="AQ221" s="1"/>
      <c r="AR221" s="1"/>
      <c r="AS221" s="1"/>
      <c r="AT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P222" s="1"/>
      <c r="AQ222" s="1"/>
      <c r="AR222" s="1"/>
      <c r="AS222" s="1"/>
      <c r="AT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P223" s="1"/>
      <c r="AQ223" s="1"/>
      <c r="AR223" s="1"/>
      <c r="AS223" s="1"/>
      <c r="AT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P224" s="1"/>
      <c r="AQ224" s="1"/>
      <c r="AR224" s="1"/>
      <c r="AS224" s="1"/>
      <c r="AT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P225" s="1"/>
      <c r="AQ225" s="1"/>
      <c r="AR225" s="1"/>
      <c r="AS225" s="1"/>
      <c r="AT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P226" s="1"/>
      <c r="AQ226" s="1"/>
      <c r="AR226" s="1"/>
      <c r="AS226" s="1"/>
      <c r="AT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P227" s="1"/>
      <c r="AQ227" s="1"/>
      <c r="AR227" s="1"/>
      <c r="AS227" s="1"/>
      <c r="AT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P228" s="1"/>
      <c r="AQ228" s="1"/>
      <c r="AR228" s="1"/>
      <c r="AS228" s="1"/>
      <c r="AT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P229" s="1"/>
      <c r="AQ229" s="1"/>
      <c r="AR229" s="1"/>
      <c r="AS229" s="1"/>
      <c r="AT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P230" s="1"/>
      <c r="AQ230" s="1"/>
      <c r="AR230" s="1"/>
      <c r="AS230" s="1"/>
      <c r="AT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P231" s="1"/>
      <c r="AQ231" s="1"/>
      <c r="AR231" s="1"/>
      <c r="AS231" s="1"/>
      <c r="AT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P232" s="1"/>
      <c r="AQ232" s="1"/>
      <c r="AR232" s="1"/>
      <c r="AS232" s="1"/>
      <c r="AT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P233" s="1"/>
      <c r="AQ233" s="1"/>
      <c r="AR233" s="1"/>
      <c r="AS233" s="1"/>
      <c r="AT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P234" s="1"/>
      <c r="AQ234" s="1"/>
      <c r="AR234" s="1"/>
      <c r="AS234" s="1"/>
      <c r="AT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P235" s="1"/>
      <c r="AQ235" s="1"/>
      <c r="AR235" s="1"/>
      <c r="AS235" s="1"/>
      <c r="AT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P236" s="1"/>
      <c r="AQ236" s="1"/>
      <c r="AR236" s="1"/>
      <c r="AS236" s="1"/>
      <c r="AT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P237" s="1"/>
      <c r="AQ237" s="1"/>
      <c r="AR237" s="1"/>
      <c r="AS237" s="1"/>
      <c r="AT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P238" s="1"/>
      <c r="AQ238" s="1"/>
      <c r="AR238" s="1"/>
      <c r="AS238" s="1"/>
      <c r="AT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P239" s="1"/>
      <c r="AQ239" s="1"/>
      <c r="AR239" s="1"/>
      <c r="AS239" s="1"/>
      <c r="AT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P240" s="1"/>
      <c r="AQ240" s="1"/>
      <c r="AR240" s="1"/>
      <c r="AS240" s="1"/>
      <c r="AT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P241" s="1"/>
      <c r="AQ241" s="1"/>
      <c r="AR241" s="1"/>
      <c r="AS241" s="1"/>
      <c r="AT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P242" s="1"/>
      <c r="AQ242" s="1"/>
      <c r="AR242" s="1"/>
      <c r="AS242" s="1"/>
      <c r="AT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P243" s="1"/>
      <c r="AQ243" s="1"/>
      <c r="AR243" s="1"/>
      <c r="AS243" s="1"/>
      <c r="AT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P244" s="1"/>
      <c r="AQ244" s="1"/>
      <c r="AR244" s="1"/>
      <c r="AS244" s="1"/>
      <c r="AT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P245" s="1"/>
      <c r="AQ245" s="1"/>
      <c r="AR245" s="1"/>
      <c r="AS245" s="1"/>
      <c r="AT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P246" s="1"/>
      <c r="AQ246" s="1"/>
      <c r="AR246" s="1"/>
      <c r="AS246" s="1"/>
      <c r="AT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P247" s="1"/>
      <c r="AQ247" s="1"/>
      <c r="AR247" s="1"/>
      <c r="AS247" s="1"/>
      <c r="AT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P248" s="1"/>
      <c r="AQ248" s="1"/>
      <c r="AR248" s="1"/>
      <c r="AS248" s="1"/>
      <c r="AT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P249" s="1"/>
      <c r="AQ249" s="1"/>
      <c r="AR249" s="1"/>
      <c r="AS249" s="1"/>
      <c r="AT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P250" s="1"/>
      <c r="AQ250" s="1"/>
      <c r="AR250" s="1"/>
      <c r="AS250" s="1"/>
      <c r="AT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P251" s="1"/>
      <c r="AQ251" s="1"/>
      <c r="AR251" s="1"/>
      <c r="AS251" s="1"/>
      <c r="AT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P252" s="1"/>
      <c r="AQ252" s="1"/>
      <c r="AR252" s="1"/>
      <c r="AS252" s="1"/>
      <c r="AT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P253" s="1"/>
      <c r="AQ253" s="1"/>
      <c r="AR253" s="1"/>
      <c r="AS253" s="1"/>
      <c r="AT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P254" s="1"/>
      <c r="AQ254" s="1"/>
      <c r="AR254" s="1"/>
      <c r="AS254" s="1"/>
      <c r="AT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P255" s="1"/>
      <c r="AQ255" s="1"/>
      <c r="AR255" s="1"/>
      <c r="AS255" s="1"/>
      <c r="AT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P256" s="1"/>
      <c r="AQ256" s="1"/>
      <c r="AR256" s="1"/>
      <c r="AS256" s="1"/>
      <c r="AT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P257" s="1"/>
      <c r="AQ257" s="1"/>
      <c r="AR257" s="1"/>
      <c r="AS257" s="1"/>
      <c r="AT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P258" s="1"/>
      <c r="AQ258" s="1"/>
      <c r="AR258" s="1"/>
      <c r="AS258" s="1"/>
      <c r="AT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P259" s="1"/>
      <c r="AQ259" s="1"/>
      <c r="AR259" s="1"/>
      <c r="AS259" s="1"/>
      <c r="AT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P260" s="1"/>
      <c r="AQ260" s="1"/>
      <c r="AR260" s="1"/>
      <c r="AS260" s="1"/>
      <c r="AT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P261" s="1"/>
      <c r="AQ261" s="1"/>
      <c r="AR261" s="1"/>
      <c r="AS261" s="1"/>
      <c r="AT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P262" s="1"/>
      <c r="AQ262" s="1"/>
      <c r="AR262" s="1"/>
      <c r="AS262" s="1"/>
      <c r="AT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P263" s="1"/>
      <c r="AQ263" s="1"/>
      <c r="AR263" s="1"/>
      <c r="AS263" s="1"/>
      <c r="AT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P264" s="1"/>
      <c r="AQ264" s="1"/>
      <c r="AR264" s="1"/>
      <c r="AS264" s="1"/>
      <c r="AT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P265" s="1"/>
      <c r="AQ265" s="1"/>
      <c r="AR265" s="1"/>
      <c r="AS265" s="1"/>
      <c r="AT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P266" s="1"/>
      <c r="AQ266" s="1"/>
      <c r="AR266" s="1"/>
      <c r="AS266" s="1"/>
      <c r="AT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P267" s="1"/>
      <c r="AQ267" s="1"/>
      <c r="AR267" s="1"/>
      <c r="AS267" s="1"/>
      <c r="AT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P268" s="1"/>
      <c r="AQ268" s="1"/>
      <c r="AR268" s="1"/>
      <c r="AS268" s="1"/>
      <c r="AT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P269" s="1"/>
      <c r="AQ269" s="1"/>
      <c r="AR269" s="1"/>
      <c r="AS269" s="1"/>
      <c r="AT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P270" s="1"/>
      <c r="AQ270" s="1"/>
      <c r="AR270" s="1"/>
      <c r="AS270" s="1"/>
      <c r="AT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P271" s="1"/>
      <c r="AQ271" s="1"/>
      <c r="AR271" s="1"/>
      <c r="AS271" s="1"/>
      <c r="AT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P272" s="1"/>
      <c r="AQ272" s="1"/>
      <c r="AR272" s="1"/>
      <c r="AS272" s="1"/>
      <c r="AT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P273" s="1"/>
      <c r="AQ273" s="1"/>
      <c r="AR273" s="1"/>
      <c r="AS273" s="1"/>
      <c r="AT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P274" s="1"/>
      <c r="AQ274" s="1"/>
      <c r="AR274" s="1"/>
      <c r="AS274" s="1"/>
      <c r="AT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P275" s="1"/>
      <c r="AQ275" s="1"/>
      <c r="AR275" s="1"/>
      <c r="AS275" s="1"/>
      <c r="AT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P276" s="1"/>
      <c r="AQ276" s="1"/>
      <c r="AR276" s="1"/>
      <c r="AS276" s="1"/>
      <c r="AT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P277" s="1"/>
      <c r="AQ277" s="1"/>
      <c r="AR277" s="1"/>
      <c r="AS277" s="1"/>
      <c r="AT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P278" s="1"/>
      <c r="AQ278" s="1"/>
      <c r="AR278" s="1"/>
      <c r="AS278" s="1"/>
      <c r="AT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P279" s="1"/>
      <c r="AQ279" s="1"/>
      <c r="AR279" s="1"/>
      <c r="AS279" s="1"/>
      <c r="AT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P280" s="1"/>
      <c r="AQ280" s="1"/>
      <c r="AR280" s="1"/>
      <c r="AS280" s="1"/>
      <c r="AT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P281" s="1"/>
      <c r="AQ281" s="1"/>
      <c r="AR281" s="1"/>
      <c r="AS281" s="1"/>
      <c r="AT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P282" s="1"/>
      <c r="AQ282" s="1"/>
      <c r="AR282" s="1"/>
      <c r="AS282" s="1"/>
      <c r="AT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P283" s="1"/>
      <c r="AQ283" s="1"/>
      <c r="AR283" s="1"/>
      <c r="AS283" s="1"/>
      <c r="AT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P284" s="1"/>
      <c r="AQ284" s="1"/>
      <c r="AR284" s="1"/>
      <c r="AS284" s="1"/>
      <c r="AT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P285" s="1"/>
      <c r="AQ285" s="1"/>
      <c r="AR285" s="1"/>
      <c r="AS285" s="1"/>
      <c r="AT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P286" s="1"/>
      <c r="AQ286" s="1"/>
      <c r="AR286" s="1"/>
      <c r="AS286" s="1"/>
      <c r="AT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P287" s="1"/>
      <c r="AQ287" s="1"/>
      <c r="AR287" s="1"/>
      <c r="AS287" s="1"/>
      <c r="AT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P288" s="1"/>
      <c r="AQ288" s="1"/>
      <c r="AR288" s="1"/>
      <c r="AS288" s="1"/>
      <c r="AT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P289" s="1"/>
      <c r="AQ289" s="1"/>
      <c r="AR289" s="1"/>
      <c r="AS289" s="1"/>
      <c r="AT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P290" s="1"/>
      <c r="AQ290" s="1"/>
      <c r="AR290" s="1"/>
      <c r="AS290" s="1"/>
      <c r="AT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P291" s="1"/>
      <c r="AQ291" s="1"/>
      <c r="AR291" s="1"/>
      <c r="AS291" s="1"/>
      <c r="AT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P292" s="1"/>
      <c r="AQ292" s="1"/>
      <c r="AR292" s="1"/>
      <c r="AS292" s="1"/>
      <c r="AT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P293" s="1"/>
      <c r="AQ293" s="1"/>
      <c r="AR293" s="1"/>
      <c r="AS293" s="1"/>
      <c r="AT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P294" s="1"/>
      <c r="AQ294" s="1"/>
      <c r="AR294" s="1"/>
      <c r="AS294" s="1"/>
      <c r="AT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P295" s="1"/>
      <c r="AQ295" s="1"/>
      <c r="AR295" s="1"/>
      <c r="AS295" s="1"/>
      <c r="AT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P296" s="1"/>
      <c r="AQ296" s="1"/>
      <c r="AR296" s="1"/>
      <c r="AS296" s="1"/>
      <c r="AT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P297" s="1"/>
      <c r="AQ297" s="1"/>
      <c r="AR297" s="1"/>
      <c r="AS297" s="1"/>
      <c r="AT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P298" s="1"/>
      <c r="AQ298" s="1"/>
      <c r="AR298" s="1"/>
      <c r="AS298" s="1"/>
      <c r="AT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P299" s="1"/>
      <c r="AQ299" s="1"/>
      <c r="AR299" s="1"/>
      <c r="AS299" s="1"/>
      <c r="AT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P300" s="1"/>
      <c r="AQ300" s="1"/>
      <c r="AR300" s="1"/>
      <c r="AS300" s="1"/>
      <c r="AT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P301" s="1"/>
      <c r="AQ301" s="1"/>
      <c r="AR301" s="1"/>
      <c r="AS301" s="1"/>
      <c r="AT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P302" s="1"/>
      <c r="AQ302" s="1"/>
      <c r="AR302" s="1"/>
      <c r="AS302" s="1"/>
      <c r="AT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P303" s="1"/>
      <c r="AQ303" s="1"/>
      <c r="AR303" s="1"/>
      <c r="AS303" s="1"/>
      <c r="AT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P304" s="1"/>
      <c r="AQ304" s="1"/>
      <c r="AR304" s="1"/>
      <c r="AS304" s="1"/>
      <c r="AT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P305" s="1"/>
      <c r="AQ305" s="1"/>
      <c r="AR305" s="1"/>
      <c r="AS305" s="1"/>
      <c r="AT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P306" s="1"/>
      <c r="AQ306" s="1"/>
      <c r="AR306" s="1"/>
      <c r="AS306" s="1"/>
      <c r="AT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P307" s="1"/>
      <c r="AQ307" s="1"/>
      <c r="AR307" s="1"/>
      <c r="AS307" s="1"/>
      <c r="AT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P308" s="1"/>
      <c r="AQ308" s="1"/>
      <c r="AR308" s="1"/>
      <c r="AS308" s="1"/>
      <c r="AT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P309" s="1"/>
      <c r="AQ309" s="1"/>
      <c r="AR309" s="1"/>
      <c r="AS309" s="1"/>
      <c r="AT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P310" s="1"/>
      <c r="AQ310" s="1"/>
      <c r="AR310" s="1"/>
      <c r="AS310" s="1"/>
      <c r="AT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P311" s="1"/>
      <c r="AQ311" s="1"/>
      <c r="AR311" s="1"/>
      <c r="AS311" s="1"/>
      <c r="AT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P312" s="1"/>
      <c r="AQ312" s="1"/>
      <c r="AR312" s="1"/>
      <c r="AS312" s="1"/>
      <c r="AT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P313" s="1"/>
      <c r="AQ313" s="1"/>
      <c r="AR313" s="1"/>
      <c r="AS313" s="1"/>
      <c r="AT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P314" s="1"/>
      <c r="AQ314" s="1"/>
      <c r="AR314" s="1"/>
      <c r="AS314" s="1"/>
      <c r="AT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P315" s="1"/>
      <c r="AQ315" s="1"/>
      <c r="AR315" s="1"/>
      <c r="AS315" s="1"/>
      <c r="AT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P316" s="1"/>
      <c r="AQ316" s="1"/>
      <c r="AR316" s="1"/>
      <c r="AS316" s="1"/>
      <c r="AT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P317" s="1"/>
      <c r="AQ317" s="1"/>
      <c r="AR317" s="1"/>
      <c r="AS317" s="1"/>
      <c r="AT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P318" s="1"/>
      <c r="AQ318" s="1"/>
      <c r="AR318" s="1"/>
      <c r="AS318" s="1"/>
      <c r="AT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P319" s="1"/>
      <c r="AQ319" s="1"/>
      <c r="AR319" s="1"/>
      <c r="AS319" s="1"/>
      <c r="AT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P320" s="1"/>
      <c r="AQ320" s="1"/>
      <c r="AR320" s="1"/>
      <c r="AS320" s="1"/>
      <c r="AT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P321" s="1"/>
      <c r="AQ321" s="1"/>
      <c r="AR321" s="1"/>
      <c r="AS321" s="1"/>
      <c r="AT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P322" s="1"/>
      <c r="AQ322" s="1"/>
      <c r="AR322" s="1"/>
      <c r="AS322" s="1"/>
      <c r="AT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P323" s="1"/>
      <c r="AQ323" s="1"/>
      <c r="AR323" s="1"/>
      <c r="AS323" s="1"/>
      <c r="AT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P324" s="1"/>
      <c r="AQ324" s="1"/>
      <c r="AR324" s="1"/>
      <c r="AS324" s="1"/>
      <c r="AT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P325" s="1"/>
      <c r="AQ325" s="1"/>
      <c r="AR325" s="1"/>
      <c r="AS325" s="1"/>
      <c r="AT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P326" s="1"/>
      <c r="AQ326" s="1"/>
      <c r="AR326" s="1"/>
      <c r="AS326" s="1"/>
      <c r="AT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P327" s="1"/>
      <c r="AQ327" s="1"/>
      <c r="AR327" s="1"/>
      <c r="AS327" s="1"/>
      <c r="AT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P328" s="1"/>
      <c r="AQ328" s="1"/>
      <c r="AR328" s="1"/>
      <c r="AS328" s="1"/>
      <c r="AT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P329" s="1"/>
      <c r="AQ329" s="1"/>
      <c r="AR329" s="1"/>
      <c r="AS329" s="1"/>
      <c r="AT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P330" s="1"/>
      <c r="AQ330" s="1"/>
      <c r="AR330" s="1"/>
      <c r="AS330" s="1"/>
      <c r="AT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P331" s="1"/>
      <c r="AQ331" s="1"/>
      <c r="AR331" s="1"/>
      <c r="AS331" s="1"/>
      <c r="AT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P332" s="1"/>
      <c r="AQ332" s="1"/>
      <c r="AR332" s="1"/>
      <c r="AS332" s="1"/>
      <c r="AT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P333" s="1"/>
      <c r="AQ333" s="1"/>
      <c r="AR333" s="1"/>
      <c r="AS333" s="1"/>
      <c r="AT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P334" s="1"/>
      <c r="AQ334" s="1"/>
      <c r="AR334" s="1"/>
      <c r="AS334" s="1"/>
      <c r="AT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P335" s="1"/>
      <c r="AQ335" s="1"/>
      <c r="AR335" s="1"/>
      <c r="AS335" s="1"/>
      <c r="AT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P336" s="1"/>
      <c r="AQ336" s="1"/>
      <c r="AR336" s="1"/>
      <c r="AS336" s="1"/>
      <c r="AT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P337" s="1"/>
      <c r="AQ337" s="1"/>
      <c r="AR337" s="1"/>
      <c r="AS337" s="1"/>
      <c r="AT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P338" s="1"/>
      <c r="AQ338" s="1"/>
      <c r="AR338" s="1"/>
      <c r="AS338" s="1"/>
      <c r="AT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P339" s="1"/>
      <c r="AQ339" s="1"/>
      <c r="AR339" s="1"/>
      <c r="AS339" s="1"/>
      <c r="AT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P340" s="1"/>
      <c r="AQ340" s="1"/>
      <c r="AR340" s="1"/>
      <c r="AS340" s="1"/>
      <c r="AT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P341" s="1"/>
      <c r="AQ341" s="1"/>
      <c r="AR341" s="1"/>
      <c r="AS341" s="1"/>
      <c r="AT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P342" s="1"/>
      <c r="AQ342" s="1"/>
      <c r="AR342" s="1"/>
      <c r="AS342" s="1"/>
      <c r="AT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P343" s="1"/>
      <c r="AQ343" s="1"/>
      <c r="AR343" s="1"/>
      <c r="AS343" s="1"/>
      <c r="AT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P344" s="1"/>
      <c r="AQ344" s="1"/>
      <c r="AR344" s="1"/>
      <c r="AS344" s="1"/>
      <c r="AT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P345" s="1"/>
      <c r="AQ345" s="1"/>
      <c r="AR345" s="1"/>
      <c r="AS345" s="1"/>
      <c r="AT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P346" s="1"/>
      <c r="AQ346" s="1"/>
      <c r="AR346" s="1"/>
      <c r="AS346" s="1"/>
      <c r="AT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P347" s="1"/>
      <c r="AQ347" s="1"/>
      <c r="AR347" s="1"/>
      <c r="AS347" s="1"/>
      <c r="AT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P348" s="1"/>
      <c r="AQ348" s="1"/>
      <c r="AR348" s="1"/>
      <c r="AS348" s="1"/>
      <c r="AT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P349" s="1"/>
      <c r="AQ349" s="1"/>
      <c r="AR349" s="1"/>
      <c r="AS349" s="1"/>
      <c r="AT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P350" s="1"/>
      <c r="AQ350" s="1"/>
      <c r="AR350" s="1"/>
      <c r="AS350" s="1"/>
      <c r="AT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P351" s="1"/>
      <c r="AQ351" s="1"/>
      <c r="AR351" s="1"/>
      <c r="AS351" s="1"/>
      <c r="AT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P352" s="1"/>
      <c r="AQ352" s="1"/>
      <c r="AR352" s="1"/>
      <c r="AS352" s="1"/>
      <c r="AT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P353" s="1"/>
      <c r="AQ353" s="1"/>
      <c r="AR353" s="1"/>
      <c r="AS353" s="1"/>
      <c r="AT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P354" s="1"/>
      <c r="AQ354" s="1"/>
      <c r="AR354" s="1"/>
      <c r="AS354" s="1"/>
      <c r="AT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P355" s="1"/>
      <c r="AQ355" s="1"/>
      <c r="AR355" s="1"/>
      <c r="AS355" s="1"/>
      <c r="AT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P356" s="1"/>
      <c r="AQ356" s="1"/>
      <c r="AR356" s="1"/>
      <c r="AS356" s="1"/>
      <c r="AT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P357" s="1"/>
      <c r="AQ357" s="1"/>
      <c r="AR357" s="1"/>
      <c r="AS357" s="1"/>
      <c r="AT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P358" s="1"/>
      <c r="AQ358" s="1"/>
      <c r="AR358" s="1"/>
      <c r="AS358" s="1"/>
      <c r="AT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P359" s="1"/>
      <c r="AQ359" s="1"/>
      <c r="AR359" s="1"/>
      <c r="AS359" s="1"/>
      <c r="AT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P360" s="1"/>
      <c r="AQ360" s="1"/>
      <c r="AR360" s="1"/>
      <c r="AS360" s="1"/>
      <c r="AT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P361" s="1"/>
      <c r="AQ361" s="1"/>
      <c r="AR361" s="1"/>
      <c r="AS361" s="1"/>
      <c r="AT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P362" s="1"/>
      <c r="AQ362" s="1"/>
      <c r="AR362" s="1"/>
      <c r="AS362" s="1"/>
      <c r="AT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P363" s="1"/>
      <c r="AQ363" s="1"/>
      <c r="AR363" s="1"/>
      <c r="AS363" s="1"/>
      <c r="AT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P364" s="1"/>
      <c r="AQ364" s="1"/>
      <c r="AR364" s="1"/>
      <c r="AS364" s="1"/>
      <c r="AT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P365" s="1"/>
      <c r="AQ365" s="1"/>
      <c r="AR365" s="1"/>
      <c r="AS365" s="1"/>
      <c r="AT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P366" s="1"/>
      <c r="AQ366" s="1"/>
      <c r="AR366" s="1"/>
      <c r="AS366" s="1"/>
      <c r="AT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P367" s="1"/>
      <c r="AQ367" s="1"/>
      <c r="AR367" s="1"/>
      <c r="AS367" s="1"/>
      <c r="AT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P368" s="1"/>
      <c r="AQ368" s="1"/>
      <c r="AR368" s="1"/>
      <c r="AS368" s="1"/>
      <c r="AT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P369" s="1"/>
      <c r="AQ369" s="1"/>
      <c r="AR369" s="1"/>
      <c r="AS369" s="1"/>
      <c r="AT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P370" s="1"/>
      <c r="AQ370" s="1"/>
      <c r="AR370" s="1"/>
      <c r="AS370" s="1"/>
      <c r="AT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P371" s="1"/>
      <c r="AQ371" s="1"/>
      <c r="AR371" s="1"/>
      <c r="AS371" s="1"/>
      <c r="AT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P372" s="1"/>
      <c r="AQ372" s="1"/>
      <c r="AR372" s="1"/>
      <c r="AS372" s="1"/>
      <c r="AT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P373" s="1"/>
      <c r="AQ373" s="1"/>
      <c r="AR373" s="1"/>
      <c r="AS373" s="1"/>
      <c r="AT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P374" s="1"/>
      <c r="AQ374" s="1"/>
      <c r="AR374" s="1"/>
      <c r="AS374" s="1"/>
      <c r="AT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P375" s="1"/>
      <c r="AQ375" s="1"/>
      <c r="AR375" s="1"/>
      <c r="AS375" s="1"/>
      <c r="AT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P376" s="1"/>
      <c r="AQ376" s="1"/>
      <c r="AR376" s="1"/>
      <c r="AS376" s="1"/>
      <c r="AT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P377" s="1"/>
      <c r="AQ377" s="1"/>
      <c r="AR377" s="1"/>
      <c r="AS377" s="1"/>
      <c r="AT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P378" s="1"/>
      <c r="AQ378" s="1"/>
      <c r="AR378" s="1"/>
      <c r="AS378" s="1"/>
      <c r="AT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P379" s="1"/>
      <c r="AQ379" s="1"/>
      <c r="AR379" s="1"/>
      <c r="AS379" s="1"/>
      <c r="AT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P380" s="1"/>
      <c r="AQ380" s="1"/>
      <c r="AR380" s="1"/>
      <c r="AS380" s="1"/>
      <c r="AT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P381" s="1"/>
      <c r="AQ381" s="1"/>
      <c r="AR381" s="1"/>
      <c r="AS381" s="1"/>
      <c r="AT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P382" s="1"/>
      <c r="AQ382" s="1"/>
      <c r="AR382" s="1"/>
      <c r="AS382" s="1"/>
      <c r="AT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P383" s="1"/>
      <c r="AQ383" s="1"/>
      <c r="AR383" s="1"/>
      <c r="AS383" s="1"/>
      <c r="AT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P384" s="1"/>
      <c r="AQ384" s="1"/>
      <c r="AR384" s="1"/>
      <c r="AS384" s="1"/>
      <c r="AT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P385" s="1"/>
      <c r="AQ385" s="1"/>
      <c r="AR385" s="1"/>
      <c r="AS385" s="1"/>
      <c r="AT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P386" s="1"/>
      <c r="AQ386" s="1"/>
      <c r="AR386" s="1"/>
      <c r="AS386" s="1"/>
      <c r="AT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P387" s="1"/>
      <c r="AQ387" s="1"/>
      <c r="AR387" s="1"/>
      <c r="AS387" s="1"/>
      <c r="AT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P388" s="1"/>
      <c r="AQ388" s="1"/>
      <c r="AR388" s="1"/>
      <c r="AS388" s="1"/>
      <c r="AT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P389" s="1"/>
      <c r="AQ389" s="1"/>
      <c r="AR389" s="1"/>
      <c r="AS389" s="1"/>
      <c r="AT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P390" s="1"/>
      <c r="AQ390" s="1"/>
      <c r="AR390" s="1"/>
      <c r="AS390" s="1"/>
      <c r="AT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P391" s="1"/>
      <c r="AQ391" s="1"/>
      <c r="AR391" s="1"/>
      <c r="AS391" s="1"/>
      <c r="AT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P392" s="1"/>
      <c r="AQ392" s="1"/>
      <c r="AR392" s="1"/>
      <c r="AS392" s="1"/>
      <c r="AT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P393" s="1"/>
      <c r="AQ393" s="1"/>
      <c r="AR393" s="1"/>
      <c r="AS393" s="1"/>
      <c r="AT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P394" s="1"/>
      <c r="AQ394" s="1"/>
      <c r="AR394" s="1"/>
      <c r="AS394" s="1"/>
      <c r="AT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P395" s="1"/>
      <c r="AQ395" s="1"/>
      <c r="AR395" s="1"/>
      <c r="AS395" s="1"/>
      <c r="AT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P396" s="1"/>
      <c r="AQ396" s="1"/>
      <c r="AR396" s="1"/>
      <c r="AS396" s="1"/>
      <c r="AT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P397" s="1"/>
      <c r="AQ397" s="1"/>
      <c r="AR397" s="1"/>
      <c r="AS397" s="1"/>
      <c r="AT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P398" s="1"/>
      <c r="AQ398" s="1"/>
      <c r="AR398" s="1"/>
      <c r="AS398" s="1"/>
      <c r="AT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P399" s="1"/>
      <c r="AQ399" s="1"/>
      <c r="AR399" s="1"/>
      <c r="AS399" s="1"/>
      <c r="AT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P400" s="1"/>
      <c r="AQ400" s="1"/>
      <c r="AR400" s="1"/>
      <c r="AS400" s="1"/>
      <c r="AT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P401" s="1"/>
      <c r="AQ401" s="1"/>
      <c r="AR401" s="1"/>
      <c r="AS401" s="1"/>
      <c r="AT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P402" s="1"/>
      <c r="AQ402" s="1"/>
      <c r="AR402" s="1"/>
      <c r="AS402" s="1"/>
      <c r="AT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P403" s="1"/>
      <c r="AQ403" s="1"/>
      <c r="AR403" s="1"/>
      <c r="AS403" s="1"/>
      <c r="AT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P404" s="1"/>
      <c r="AQ404" s="1"/>
      <c r="AR404" s="1"/>
      <c r="AS404" s="1"/>
      <c r="AT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P405" s="1"/>
      <c r="AQ405" s="1"/>
      <c r="AR405" s="1"/>
      <c r="AS405" s="1"/>
      <c r="AT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P406" s="1"/>
      <c r="AQ406" s="1"/>
      <c r="AR406" s="1"/>
      <c r="AS406" s="1"/>
      <c r="AT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P407" s="1"/>
      <c r="AQ407" s="1"/>
      <c r="AR407" s="1"/>
      <c r="AS407" s="1"/>
      <c r="AT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P408" s="1"/>
      <c r="AQ408" s="1"/>
      <c r="AR408" s="1"/>
      <c r="AS408" s="1"/>
      <c r="AT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P409" s="1"/>
      <c r="AQ409" s="1"/>
      <c r="AR409" s="1"/>
      <c r="AS409" s="1"/>
      <c r="AT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P410" s="1"/>
      <c r="AQ410" s="1"/>
      <c r="AR410" s="1"/>
      <c r="AS410" s="1"/>
      <c r="AT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P411" s="1"/>
      <c r="AQ411" s="1"/>
      <c r="AR411" s="1"/>
      <c r="AS411" s="1"/>
      <c r="AT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P412" s="1"/>
      <c r="AQ412" s="1"/>
      <c r="AR412" s="1"/>
      <c r="AS412" s="1"/>
      <c r="AT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P413" s="1"/>
      <c r="AQ413" s="1"/>
      <c r="AR413" s="1"/>
      <c r="AS413" s="1"/>
      <c r="AT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P414" s="1"/>
      <c r="AQ414" s="1"/>
      <c r="AR414" s="1"/>
      <c r="AS414" s="1"/>
      <c r="AT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P415" s="1"/>
      <c r="AQ415" s="1"/>
      <c r="AR415" s="1"/>
      <c r="AS415" s="1"/>
      <c r="AT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P416" s="1"/>
      <c r="AQ416" s="1"/>
      <c r="AR416" s="1"/>
      <c r="AS416" s="1"/>
      <c r="AT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P417" s="1"/>
      <c r="AQ417" s="1"/>
      <c r="AR417" s="1"/>
      <c r="AS417" s="1"/>
      <c r="AT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P418" s="1"/>
      <c r="AQ418" s="1"/>
      <c r="AR418" s="1"/>
      <c r="AS418" s="1"/>
      <c r="AT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P419" s="1"/>
      <c r="AQ419" s="1"/>
      <c r="AR419" s="1"/>
      <c r="AS419" s="1"/>
      <c r="AT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P420" s="1"/>
      <c r="AQ420" s="1"/>
      <c r="AR420" s="1"/>
      <c r="AS420" s="1"/>
      <c r="AT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P421" s="1"/>
      <c r="AQ421" s="1"/>
      <c r="AR421" s="1"/>
      <c r="AS421" s="1"/>
      <c r="AT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P422" s="1"/>
      <c r="AQ422" s="1"/>
      <c r="AR422" s="1"/>
      <c r="AS422" s="1"/>
      <c r="AT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P423" s="1"/>
      <c r="AQ423" s="1"/>
      <c r="AR423" s="1"/>
      <c r="AS423" s="1"/>
      <c r="AT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P424" s="1"/>
      <c r="AQ424" s="1"/>
      <c r="AR424" s="1"/>
      <c r="AS424" s="1"/>
      <c r="AT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P425" s="1"/>
      <c r="AQ425" s="1"/>
      <c r="AR425" s="1"/>
      <c r="AS425" s="1"/>
      <c r="AT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P426" s="1"/>
      <c r="AQ426" s="1"/>
      <c r="AR426" s="1"/>
      <c r="AS426" s="1"/>
      <c r="AT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P427" s="1"/>
      <c r="AQ427" s="1"/>
      <c r="AR427" s="1"/>
      <c r="AS427" s="1"/>
      <c r="AT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P428" s="1"/>
      <c r="AQ428" s="1"/>
      <c r="AR428" s="1"/>
      <c r="AS428" s="1"/>
      <c r="AT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P429" s="1"/>
      <c r="AQ429" s="1"/>
      <c r="AR429" s="1"/>
      <c r="AS429" s="1"/>
      <c r="AT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P430" s="1"/>
      <c r="AQ430" s="1"/>
      <c r="AR430" s="1"/>
      <c r="AS430" s="1"/>
      <c r="AT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P431" s="1"/>
      <c r="AQ431" s="1"/>
      <c r="AR431" s="1"/>
      <c r="AS431" s="1"/>
      <c r="AT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P432" s="1"/>
      <c r="AQ432" s="1"/>
      <c r="AR432" s="1"/>
      <c r="AS432" s="1"/>
      <c r="AT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P433" s="1"/>
      <c r="AQ433" s="1"/>
      <c r="AR433" s="1"/>
      <c r="AS433" s="1"/>
      <c r="AT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P434" s="1"/>
      <c r="AQ434" s="1"/>
      <c r="AR434" s="1"/>
      <c r="AS434" s="1"/>
      <c r="AT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P435" s="1"/>
      <c r="AQ435" s="1"/>
      <c r="AR435" s="1"/>
      <c r="AS435" s="1"/>
      <c r="AT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P436" s="1"/>
      <c r="AQ436" s="1"/>
      <c r="AR436" s="1"/>
      <c r="AS436" s="1"/>
      <c r="AT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P437" s="1"/>
      <c r="AQ437" s="1"/>
      <c r="AR437" s="1"/>
      <c r="AS437" s="1"/>
      <c r="AT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P438" s="1"/>
      <c r="AQ438" s="1"/>
      <c r="AR438" s="1"/>
      <c r="AS438" s="1"/>
      <c r="AT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P439" s="1"/>
      <c r="AQ439" s="1"/>
      <c r="AR439" s="1"/>
      <c r="AS439" s="1"/>
      <c r="AT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P440" s="1"/>
      <c r="AQ440" s="1"/>
      <c r="AR440" s="1"/>
      <c r="AS440" s="1"/>
      <c r="AT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P441" s="1"/>
      <c r="AQ441" s="1"/>
      <c r="AR441" s="1"/>
      <c r="AS441" s="1"/>
      <c r="AT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P442" s="1"/>
      <c r="AQ442" s="1"/>
      <c r="AR442" s="1"/>
      <c r="AS442" s="1"/>
      <c r="AT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P443" s="1"/>
      <c r="AQ443" s="1"/>
      <c r="AR443" s="1"/>
      <c r="AS443" s="1"/>
      <c r="AT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P444" s="1"/>
      <c r="AQ444" s="1"/>
      <c r="AR444" s="1"/>
      <c r="AS444" s="1"/>
      <c r="AT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P445" s="1"/>
      <c r="AQ445" s="1"/>
      <c r="AR445" s="1"/>
      <c r="AS445" s="1"/>
      <c r="AT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P446" s="1"/>
      <c r="AQ446" s="1"/>
      <c r="AR446" s="1"/>
      <c r="AS446" s="1"/>
      <c r="AT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P447" s="1"/>
      <c r="AQ447" s="1"/>
      <c r="AR447" s="1"/>
      <c r="AS447" s="1"/>
      <c r="AT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P448" s="1"/>
      <c r="AQ448" s="1"/>
      <c r="AR448" s="1"/>
      <c r="AS448" s="1"/>
      <c r="AT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P449" s="1"/>
      <c r="AQ449" s="1"/>
      <c r="AR449" s="1"/>
      <c r="AS449" s="1"/>
      <c r="AT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P450" s="1"/>
      <c r="AQ450" s="1"/>
      <c r="AR450" s="1"/>
      <c r="AS450" s="1"/>
      <c r="AT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P451" s="1"/>
      <c r="AQ451" s="1"/>
      <c r="AR451" s="1"/>
      <c r="AS451" s="1"/>
      <c r="AT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P452" s="1"/>
      <c r="AQ452" s="1"/>
      <c r="AR452" s="1"/>
      <c r="AS452" s="1"/>
      <c r="AT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P453" s="1"/>
      <c r="AQ453" s="1"/>
      <c r="AR453" s="1"/>
      <c r="AS453" s="1"/>
      <c r="AT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P454" s="1"/>
      <c r="AQ454" s="1"/>
      <c r="AR454" s="1"/>
      <c r="AS454" s="1"/>
      <c r="AT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P455" s="1"/>
      <c r="AQ455" s="1"/>
      <c r="AR455" s="1"/>
      <c r="AS455" s="1"/>
      <c r="AT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P456" s="1"/>
      <c r="AQ456" s="1"/>
      <c r="AR456" s="1"/>
      <c r="AS456" s="1"/>
      <c r="AT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P457" s="1"/>
      <c r="AQ457" s="1"/>
      <c r="AR457" s="1"/>
      <c r="AS457" s="1"/>
      <c r="AT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P458" s="1"/>
      <c r="AQ458" s="1"/>
      <c r="AR458" s="1"/>
      <c r="AS458" s="1"/>
      <c r="AT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P459" s="1"/>
      <c r="AQ459" s="1"/>
      <c r="AR459" s="1"/>
      <c r="AS459" s="1"/>
      <c r="AT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P460" s="1"/>
      <c r="AQ460" s="1"/>
      <c r="AR460" s="1"/>
      <c r="AS460" s="1"/>
      <c r="AT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P461" s="1"/>
      <c r="AQ461" s="1"/>
      <c r="AR461" s="1"/>
      <c r="AS461" s="1"/>
      <c r="AT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P462" s="1"/>
      <c r="AQ462" s="1"/>
      <c r="AR462" s="1"/>
      <c r="AS462" s="1"/>
      <c r="AT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P463" s="1"/>
      <c r="AQ463" s="1"/>
      <c r="AR463" s="1"/>
      <c r="AS463" s="1"/>
      <c r="AT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P464" s="1"/>
      <c r="AQ464" s="1"/>
      <c r="AR464" s="1"/>
      <c r="AS464" s="1"/>
      <c r="AT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P465" s="1"/>
      <c r="AQ465" s="1"/>
      <c r="AR465" s="1"/>
      <c r="AS465" s="1"/>
      <c r="AT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P466" s="1"/>
      <c r="AQ466" s="1"/>
      <c r="AR466" s="1"/>
      <c r="AS466" s="1"/>
      <c r="AT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P467" s="1"/>
      <c r="AQ467" s="1"/>
      <c r="AR467" s="1"/>
      <c r="AS467" s="1"/>
      <c r="AT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P468" s="1"/>
      <c r="AQ468" s="1"/>
      <c r="AR468" s="1"/>
      <c r="AS468" s="1"/>
      <c r="AT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P469" s="1"/>
      <c r="AQ469" s="1"/>
      <c r="AR469" s="1"/>
      <c r="AS469" s="1"/>
      <c r="AT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P470" s="1"/>
      <c r="AQ470" s="1"/>
      <c r="AR470" s="1"/>
      <c r="AS470" s="1"/>
      <c r="AT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P471" s="1"/>
      <c r="AQ471" s="1"/>
      <c r="AR471" s="1"/>
      <c r="AS471" s="1"/>
      <c r="AT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P472" s="1"/>
      <c r="AQ472" s="1"/>
      <c r="AR472" s="1"/>
      <c r="AS472" s="1"/>
      <c r="AT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P473" s="1"/>
      <c r="AQ473" s="1"/>
      <c r="AR473" s="1"/>
      <c r="AS473" s="1"/>
      <c r="AT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P474" s="1"/>
      <c r="AQ474" s="1"/>
      <c r="AR474" s="1"/>
      <c r="AS474" s="1"/>
      <c r="AT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P475" s="1"/>
      <c r="AQ475" s="1"/>
      <c r="AR475" s="1"/>
      <c r="AS475" s="1"/>
      <c r="AT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P476" s="1"/>
      <c r="AQ476" s="1"/>
      <c r="AR476" s="1"/>
      <c r="AS476" s="1"/>
      <c r="AT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P477" s="1"/>
      <c r="AQ477" s="1"/>
      <c r="AR477" s="1"/>
      <c r="AS477" s="1"/>
      <c r="AT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P478" s="1"/>
      <c r="AQ478" s="1"/>
      <c r="AR478" s="1"/>
      <c r="AS478" s="1"/>
      <c r="AT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P479" s="1"/>
      <c r="AQ479" s="1"/>
      <c r="AR479" s="1"/>
      <c r="AS479" s="1"/>
      <c r="AT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P480" s="1"/>
      <c r="AQ480" s="1"/>
      <c r="AR480" s="1"/>
      <c r="AS480" s="1"/>
      <c r="AT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P481" s="1"/>
      <c r="AQ481" s="1"/>
      <c r="AR481" s="1"/>
      <c r="AS481" s="1"/>
      <c r="AT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P482" s="1"/>
      <c r="AQ482" s="1"/>
      <c r="AR482" s="1"/>
      <c r="AS482" s="1"/>
      <c r="AT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P483" s="1"/>
      <c r="AQ483" s="1"/>
      <c r="AR483" s="1"/>
      <c r="AS483" s="1"/>
      <c r="AT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P484" s="1"/>
      <c r="AQ484" s="1"/>
      <c r="AR484" s="1"/>
      <c r="AS484" s="1"/>
      <c r="AT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P485" s="1"/>
      <c r="AQ485" s="1"/>
      <c r="AR485" s="1"/>
      <c r="AS485" s="1"/>
      <c r="AT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P486" s="1"/>
      <c r="AQ486" s="1"/>
      <c r="AR486" s="1"/>
      <c r="AS486" s="1"/>
      <c r="AT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P487" s="1"/>
      <c r="AQ487" s="1"/>
      <c r="AR487" s="1"/>
      <c r="AS487" s="1"/>
      <c r="AT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P488" s="1"/>
      <c r="AQ488" s="1"/>
      <c r="AR488" s="1"/>
      <c r="AS488" s="1"/>
      <c r="AT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P489" s="1"/>
      <c r="AQ489" s="1"/>
      <c r="AR489" s="1"/>
      <c r="AS489" s="1"/>
      <c r="AT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P490" s="1"/>
      <c r="AQ490" s="1"/>
      <c r="AR490" s="1"/>
      <c r="AS490" s="1"/>
      <c r="AT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P491" s="1"/>
      <c r="AQ491" s="1"/>
      <c r="AR491" s="1"/>
      <c r="AS491" s="1"/>
      <c r="AT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P492" s="1"/>
      <c r="AQ492" s="1"/>
      <c r="AR492" s="1"/>
      <c r="AS492" s="1"/>
      <c r="AT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P493" s="1"/>
      <c r="AQ493" s="1"/>
      <c r="AR493" s="1"/>
      <c r="AS493" s="1"/>
      <c r="AT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P494" s="1"/>
      <c r="AQ494" s="1"/>
      <c r="AR494" s="1"/>
      <c r="AS494" s="1"/>
      <c r="AT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P495" s="1"/>
      <c r="AQ495" s="1"/>
      <c r="AR495" s="1"/>
      <c r="AS495" s="1"/>
      <c r="AT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P496" s="1"/>
      <c r="AQ496" s="1"/>
      <c r="AR496" s="1"/>
      <c r="AS496" s="1"/>
      <c r="AT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P497" s="1"/>
      <c r="AQ497" s="1"/>
      <c r="AR497" s="1"/>
      <c r="AS497" s="1"/>
      <c r="AT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P498" s="1"/>
      <c r="AQ498" s="1"/>
      <c r="AR498" s="1"/>
      <c r="AS498" s="1"/>
      <c r="AT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P499" s="1"/>
      <c r="AQ499" s="1"/>
      <c r="AR499" s="1"/>
      <c r="AS499" s="1"/>
      <c r="AT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P500" s="1"/>
      <c r="AQ500" s="1"/>
      <c r="AR500" s="1"/>
      <c r="AS500" s="1"/>
      <c r="AT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P501" s="1"/>
      <c r="AQ501" s="1"/>
      <c r="AR501" s="1"/>
      <c r="AS501" s="1"/>
      <c r="AT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P502" s="1"/>
      <c r="AQ502" s="1"/>
      <c r="AR502" s="1"/>
      <c r="AS502" s="1"/>
      <c r="AT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P503" s="1"/>
      <c r="AQ503" s="1"/>
      <c r="AR503" s="1"/>
      <c r="AS503" s="1"/>
      <c r="AT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P504" s="1"/>
      <c r="AQ504" s="1"/>
      <c r="AR504" s="1"/>
      <c r="AS504" s="1"/>
      <c r="AT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P505" s="1"/>
      <c r="AQ505" s="1"/>
      <c r="AR505" s="1"/>
      <c r="AS505" s="1"/>
      <c r="AT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P506" s="1"/>
      <c r="AQ506" s="1"/>
      <c r="AR506" s="1"/>
      <c r="AS506" s="1"/>
      <c r="AT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P507" s="1"/>
      <c r="AQ507" s="1"/>
      <c r="AR507" s="1"/>
      <c r="AS507" s="1"/>
      <c r="AT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P508" s="1"/>
      <c r="AQ508" s="1"/>
      <c r="AR508" s="1"/>
      <c r="AS508" s="1"/>
      <c r="AT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P509" s="1"/>
      <c r="AQ509" s="1"/>
      <c r="AR509" s="1"/>
      <c r="AS509" s="1"/>
      <c r="AT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P510" s="1"/>
      <c r="AQ510" s="1"/>
      <c r="AR510" s="1"/>
      <c r="AS510" s="1"/>
      <c r="AT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P511" s="1"/>
      <c r="AQ511" s="1"/>
      <c r="AR511" s="1"/>
      <c r="AS511" s="1"/>
      <c r="AT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P512" s="1"/>
      <c r="AQ512" s="1"/>
      <c r="AR512" s="1"/>
      <c r="AS512" s="1"/>
      <c r="AT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P513" s="1"/>
      <c r="AQ513" s="1"/>
      <c r="AR513" s="1"/>
      <c r="AS513" s="1"/>
      <c r="AT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P514" s="1"/>
      <c r="AQ514" s="1"/>
      <c r="AR514" s="1"/>
      <c r="AS514" s="1"/>
      <c r="AT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P515" s="1"/>
      <c r="AQ515" s="1"/>
      <c r="AR515" s="1"/>
      <c r="AS515" s="1"/>
      <c r="AT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P516" s="1"/>
      <c r="AQ516" s="1"/>
      <c r="AR516" s="1"/>
      <c r="AS516" s="1"/>
      <c r="AT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P517" s="1"/>
      <c r="AQ517" s="1"/>
      <c r="AR517" s="1"/>
      <c r="AS517" s="1"/>
      <c r="AT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P518" s="1"/>
      <c r="AQ518" s="1"/>
      <c r="AR518" s="1"/>
      <c r="AS518" s="1"/>
      <c r="AT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P519" s="1"/>
      <c r="AQ519" s="1"/>
      <c r="AR519" s="1"/>
      <c r="AS519" s="1"/>
      <c r="AT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P520" s="1"/>
      <c r="AQ520" s="1"/>
      <c r="AR520" s="1"/>
      <c r="AS520" s="1"/>
      <c r="AT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P521" s="1"/>
      <c r="AQ521" s="1"/>
      <c r="AR521" s="1"/>
      <c r="AS521" s="1"/>
      <c r="AT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P522" s="1"/>
      <c r="AQ522" s="1"/>
      <c r="AR522" s="1"/>
      <c r="AS522" s="1"/>
      <c r="AT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P523" s="1"/>
      <c r="AQ523" s="1"/>
      <c r="AR523" s="1"/>
      <c r="AS523" s="1"/>
      <c r="AT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P524" s="1"/>
      <c r="AQ524" s="1"/>
      <c r="AR524" s="1"/>
      <c r="AS524" s="1"/>
      <c r="AT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P525" s="1"/>
      <c r="AQ525" s="1"/>
      <c r="AR525" s="1"/>
      <c r="AS525" s="1"/>
      <c r="AT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P526" s="1"/>
      <c r="AQ526" s="1"/>
      <c r="AR526" s="1"/>
      <c r="AS526" s="1"/>
      <c r="AT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P527" s="1"/>
      <c r="AQ527" s="1"/>
      <c r="AR527" s="1"/>
      <c r="AS527" s="1"/>
      <c r="AT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P528" s="1"/>
      <c r="AQ528" s="1"/>
      <c r="AR528" s="1"/>
      <c r="AS528" s="1"/>
      <c r="AT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P529" s="1"/>
      <c r="AQ529" s="1"/>
      <c r="AR529" s="1"/>
      <c r="AS529" s="1"/>
      <c r="AT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P530" s="1"/>
      <c r="AQ530" s="1"/>
      <c r="AR530" s="1"/>
      <c r="AS530" s="1"/>
      <c r="AT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P531" s="1"/>
      <c r="AQ531" s="1"/>
      <c r="AR531" s="1"/>
      <c r="AS531" s="1"/>
      <c r="AT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P532" s="1"/>
      <c r="AQ532" s="1"/>
      <c r="AR532" s="1"/>
      <c r="AS532" s="1"/>
      <c r="AT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P533" s="1"/>
      <c r="AQ533" s="1"/>
      <c r="AR533" s="1"/>
      <c r="AS533" s="1"/>
      <c r="AT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P534" s="1"/>
      <c r="AQ534" s="1"/>
      <c r="AR534" s="1"/>
      <c r="AS534" s="1"/>
      <c r="AT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P535" s="1"/>
      <c r="AQ535" s="1"/>
      <c r="AR535" s="1"/>
      <c r="AS535" s="1"/>
      <c r="AT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P536" s="1"/>
      <c r="AQ536" s="1"/>
      <c r="AR536" s="1"/>
      <c r="AS536" s="1"/>
      <c r="AT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P537" s="1"/>
      <c r="AQ537" s="1"/>
      <c r="AR537" s="1"/>
      <c r="AS537" s="1"/>
      <c r="AT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P538" s="1"/>
      <c r="AQ538" s="1"/>
      <c r="AR538" s="1"/>
      <c r="AS538" s="1"/>
      <c r="AT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P539" s="1"/>
      <c r="AQ539" s="1"/>
      <c r="AR539" s="1"/>
      <c r="AS539" s="1"/>
      <c r="AT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P540" s="1"/>
      <c r="AQ540" s="1"/>
      <c r="AR540" s="1"/>
      <c r="AS540" s="1"/>
      <c r="AT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P541" s="1"/>
      <c r="AQ541" s="1"/>
      <c r="AR541" s="1"/>
      <c r="AS541" s="1"/>
      <c r="AT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P542" s="1"/>
      <c r="AQ542" s="1"/>
      <c r="AR542" s="1"/>
      <c r="AS542" s="1"/>
      <c r="AT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P543" s="1"/>
      <c r="AQ543" s="1"/>
      <c r="AR543" s="1"/>
      <c r="AS543" s="1"/>
      <c r="AT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P544" s="1"/>
      <c r="AQ544" s="1"/>
      <c r="AR544" s="1"/>
      <c r="AS544" s="1"/>
      <c r="AT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P545" s="1"/>
      <c r="AQ545" s="1"/>
      <c r="AR545" s="1"/>
      <c r="AS545" s="1"/>
      <c r="AT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P546" s="1"/>
      <c r="AQ546" s="1"/>
      <c r="AR546" s="1"/>
      <c r="AS546" s="1"/>
      <c r="AT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P547" s="1"/>
      <c r="AQ547" s="1"/>
      <c r="AR547" s="1"/>
      <c r="AS547" s="1"/>
      <c r="AT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P548" s="1"/>
      <c r="AQ548" s="1"/>
      <c r="AR548" s="1"/>
      <c r="AS548" s="1"/>
      <c r="AT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P549" s="1"/>
      <c r="AQ549" s="1"/>
      <c r="AR549" s="1"/>
      <c r="AS549" s="1"/>
      <c r="AT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P550" s="1"/>
      <c r="AQ550" s="1"/>
      <c r="AR550" s="1"/>
      <c r="AS550" s="1"/>
      <c r="AT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P551" s="1"/>
      <c r="AQ551" s="1"/>
      <c r="AR551" s="1"/>
      <c r="AS551" s="1"/>
      <c r="AT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P552" s="1"/>
      <c r="AQ552" s="1"/>
      <c r="AR552" s="1"/>
      <c r="AS552" s="1"/>
      <c r="AT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P553" s="1"/>
      <c r="AQ553" s="1"/>
      <c r="AR553" s="1"/>
      <c r="AS553" s="1"/>
      <c r="AT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P554" s="1"/>
      <c r="AQ554" s="1"/>
      <c r="AR554" s="1"/>
      <c r="AS554" s="1"/>
      <c r="AT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P555" s="1"/>
      <c r="AQ555" s="1"/>
      <c r="AR555" s="1"/>
      <c r="AS555" s="1"/>
      <c r="AT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P556" s="1"/>
      <c r="AQ556" s="1"/>
      <c r="AR556" s="1"/>
      <c r="AS556" s="1"/>
      <c r="AT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P557" s="1"/>
      <c r="AQ557" s="1"/>
      <c r="AR557" s="1"/>
      <c r="AS557" s="1"/>
      <c r="AT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P558" s="1"/>
      <c r="AQ558" s="1"/>
      <c r="AR558" s="1"/>
      <c r="AS558" s="1"/>
      <c r="AT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P559" s="1"/>
      <c r="AQ559" s="1"/>
      <c r="AR559" s="1"/>
      <c r="AS559" s="1"/>
      <c r="AT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P560" s="1"/>
      <c r="AQ560" s="1"/>
      <c r="AR560" s="1"/>
      <c r="AS560" s="1"/>
      <c r="AT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P561" s="1"/>
      <c r="AQ561" s="1"/>
      <c r="AR561" s="1"/>
      <c r="AS561" s="1"/>
      <c r="AT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P562" s="1"/>
      <c r="AQ562" s="1"/>
      <c r="AR562" s="1"/>
      <c r="AS562" s="1"/>
      <c r="AT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P563" s="1"/>
      <c r="AQ563" s="1"/>
      <c r="AR563" s="1"/>
      <c r="AS563" s="1"/>
      <c r="AT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P564" s="1"/>
      <c r="AQ564" s="1"/>
      <c r="AR564" s="1"/>
      <c r="AS564" s="1"/>
      <c r="AT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P565" s="1"/>
      <c r="AQ565" s="1"/>
      <c r="AR565" s="1"/>
      <c r="AS565" s="1"/>
      <c r="AT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P566" s="1"/>
      <c r="AQ566" s="1"/>
      <c r="AR566" s="1"/>
      <c r="AS566" s="1"/>
      <c r="AT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P567" s="1"/>
      <c r="AQ567" s="1"/>
      <c r="AR567" s="1"/>
      <c r="AS567" s="1"/>
      <c r="AT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P568" s="1"/>
      <c r="AQ568" s="1"/>
      <c r="AR568" s="1"/>
      <c r="AS568" s="1"/>
      <c r="AT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P569" s="1"/>
      <c r="AQ569" s="1"/>
      <c r="AR569" s="1"/>
      <c r="AS569" s="1"/>
      <c r="AT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P570" s="1"/>
      <c r="AQ570" s="1"/>
      <c r="AR570" s="1"/>
      <c r="AS570" s="1"/>
      <c r="AT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P571" s="1"/>
      <c r="AQ571" s="1"/>
      <c r="AR571" s="1"/>
      <c r="AS571" s="1"/>
      <c r="AT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P572" s="1"/>
      <c r="AQ572" s="1"/>
      <c r="AR572" s="1"/>
      <c r="AS572" s="1"/>
      <c r="AT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P573" s="1"/>
      <c r="AQ573" s="1"/>
      <c r="AR573" s="1"/>
      <c r="AS573" s="1"/>
      <c r="AT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P574" s="1"/>
      <c r="AQ574" s="1"/>
      <c r="AR574" s="1"/>
      <c r="AS574" s="1"/>
      <c r="AT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P575" s="1"/>
      <c r="AQ575" s="1"/>
      <c r="AR575" s="1"/>
      <c r="AS575" s="1"/>
      <c r="AT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P576" s="1"/>
      <c r="AQ576" s="1"/>
      <c r="AR576" s="1"/>
      <c r="AS576" s="1"/>
      <c r="AT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P577" s="1"/>
      <c r="AQ577" s="1"/>
      <c r="AR577" s="1"/>
      <c r="AS577" s="1"/>
      <c r="AT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P578" s="1"/>
      <c r="AQ578" s="1"/>
      <c r="AR578" s="1"/>
      <c r="AS578" s="1"/>
      <c r="AT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P579" s="1"/>
      <c r="AQ579" s="1"/>
      <c r="AR579" s="1"/>
      <c r="AS579" s="1"/>
      <c r="AT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P580" s="1"/>
      <c r="AQ580" s="1"/>
      <c r="AR580" s="1"/>
      <c r="AS580" s="1"/>
      <c r="AT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P581" s="1"/>
      <c r="AQ581" s="1"/>
      <c r="AR581" s="1"/>
      <c r="AS581" s="1"/>
      <c r="AT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P582" s="1"/>
      <c r="AQ582" s="1"/>
      <c r="AR582" s="1"/>
      <c r="AS582" s="1"/>
      <c r="AT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P583" s="1"/>
      <c r="AQ583" s="1"/>
      <c r="AR583" s="1"/>
      <c r="AS583" s="1"/>
      <c r="AT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P584" s="1"/>
      <c r="AQ584" s="1"/>
      <c r="AR584" s="1"/>
      <c r="AS584" s="1"/>
      <c r="AT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P585" s="1"/>
      <c r="AQ585" s="1"/>
      <c r="AR585" s="1"/>
      <c r="AS585" s="1"/>
      <c r="AT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P586" s="1"/>
      <c r="AQ586" s="1"/>
      <c r="AR586" s="1"/>
      <c r="AS586" s="1"/>
      <c r="AT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P587" s="1"/>
      <c r="AQ587" s="1"/>
      <c r="AR587" s="1"/>
      <c r="AS587" s="1"/>
      <c r="AT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P588" s="1"/>
      <c r="AQ588" s="1"/>
      <c r="AR588" s="1"/>
      <c r="AS588" s="1"/>
      <c r="AT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P589" s="1"/>
      <c r="AQ589" s="1"/>
      <c r="AR589" s="1"/>
      <c r="AS589" s="1"/>
      <c r="AT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P590" s="1"/>
      <c r="AQ590" s="1"/>
      <c r="AR590" s="1"/>
      <c r="AS590" s="1"/>
      <c r="AT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P591" s="1"/>
      <c r="AQ591" s="1"/>
      <c r="AR591" s="1"/>
      <c r="AS591" s="1"/>
      <c r="AT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P592" s="1"/>
      <c r="AQ592" s="1"/>
      <c r="AR592" s="1"/>
      <c r="AS592" s="1"/>
      <c r="AT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P593" s="1"/>
      <c r="AQ593" s="1"/>
      <c r="AR593" s="1"/>
      <c r="AS593" s="1"/>
      <c r="AT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P594" s="1"/>
      <c r="AQ594" s="1"/>
      <c r="AR594" s="1"/>
      <c r="AS594" s="1"/>
      <c r="AT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P595" s="1"/>
      <c r="AQ595" s="1"/>
      <c r="AR595" s="1"/>
      <c r="AS595" s="1"/>
      <c r="AT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P596" s="1"/>
      <c r="AQ596" s="1"/>
      <c r="AR596" s="1"/>
      <c r="AS596" s="1"/>
      <c r="AT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P597" s="1"/>
      <c r="AQ597" s="1"/>
      <c r="AR597" s="1"/>
      <c r="AS597" s="1"/>
      <c r="AT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P598" s="1"/>
      <c r="AQ598" s="1"/>
      <c r="AR598" s="1"/>
      <c r="AS598" s="1"/>
      <c r="AT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P599" s="1"/>
      <c r="AQ599" s="1"/>
      <c r="AR599" s="1"/>
      <c r="AS599" s="1"/>
      <c r="AT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P600" s="1"/>
      <c r="AQ600" s="1"/>
      <c r="AR600" s="1"/>
      <c r="AS600" s="1"/>
      <c r="AT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P601" s="1"/>
      <c r="AQ601" s="1"/>
      <c r="AR601" s="1"/>
      <c r="AS601" s="1"/>
      <c r="AT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P602" s="1"/>
      <c r="AQ602" s="1"/>
      <c r="AR602" s="1"/>
      <c r="AS602" s="1"/>
      <c r="AT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P603" s="1"/>
      <c r="AQ603" s="1"/>
      <c r="AR603" s="1"/>
      <c r="AS603" s="1"/>
      <c r="AT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P604" s="1"/>
      <c r="AQ604" s="1"/>
      <c r="AR604" s="1"/>
      <c r="AS604" s="1"/>
      <c r="AT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P605" s="1"/>
      <c r="AQ605" s="1"/>
      <c r="AR605" s="1"/>
      <c r="AS605" s="1"/>
      <c r="AT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P606" s="1"/>
      <c r="AQ606" s="1"/>
      <c r="AR606" s="1"/>
      <c r="AS606" s="1"/>
      <c r="AT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P607" s="1"/>
      <c r="AQ607" s="1"/>
      <c r="AR607" s="1"/>
      <c r="AS607" s="1"/>
      <c r="AT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P608" s="1"/>
      <c r="AQ608" s="1"/>
      <c r="AR608" s="1"/>
      <c r="AS608" s="1"/>
      <c r="AT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P609" s="1"/>
      <c r="AQ609" s="1"/>
      <c r="AR609" s="1"/>
      <c r="AS609" s="1"/>
      <c r="AT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P610" s="1"/>
      <c r="AQ610" s="1"/>
      <c r="AR610" s="1"/>
      <c r="AS610" s="1"/>
      <c r="AT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P611" s="1"/>
      <c r="AQ611" s="1"/>
      <c r="AR611" s="1"/>
      <c r="AS611" s="1"/>
      <c r="AT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P612" s="1"/>
      <c r="AQ612" s="1"/>
      <c r="AR612" s="1"/>
      <c r="AS612" s="1"/>
      <c r="AT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P613" s="1"/>
      <c r="AQ613" s="1"/>
      <c r="AR613" s="1"/>
      <c r="AS613" s="1"/>
      <c r="AT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P614" s="1"/>
      <c r="AQ614" s="1"/>
      <c r="AR614" s="1"/>
      <c r="AS614" s="1"/>
      <c r="AT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P615" s="1"/>
      <c r="AQ615" s="1"/>
      <c r="AR615" s="1"/>
      <c r="AS615" s="1"/>
      <c r="AT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P616" s="1"/>
      <c r="AQ616" s="1"/>
      <c r="AR616" s="1"/>
      <c r="AS616" s="1"/>
      <c r="AT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P617" s="1"/>
      <c r="AQ617" s="1"/>
      <c r="AR617" s="1"/>
      <c r="AS617" s="1"/>
      <c r="AT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P618" s="1"/>
      <c r="AQ618" s="1"/>
      <c r="AR618" s="1"/>
      <c r="AS618" s="1"/>
      <c r="AT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P619" s="1"/>
      <c r="AQ619" s="1"/>
      <c r="AR619" s="1"/>
      <c r="AS619" s="1"/>
      <c r="AT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P620" s="1"/>
      <c r="AQ620" s="1"/>
      <c r="AR620" s="1"/>
      <c r="AS620" s="1"/>
      <c r="AT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P621" s="1"/>
      <c r="AQ621" s="1"/>
      <c r="AR621" s="1"/>
      <c r="AS621" s="1"/>
      <c r="AT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P622" s="1"/>
      <c r="AQ622" s="1"/>
      <c r="AR622" s="1"/>
      <c r="AS622" s="1"/>
      <c r="AT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P623" s="1"/>
      <c r="AQ623" s="1"/>
      <c r="AR623" s="1"/>
      <c r="AS623" s="1"/>
      <c r="AT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P624" s="1"/>
      <c r="AQ624" s="1"/>
      <c r="AR624" s="1"/>
      <c r="AS624" s="1"/>
      <c r="AT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P625" s="1"/>
      <c r="AQ625" s="1"/>
      <c r="AR625" s="1"/>
      <c r="AS625" s="1"/>
      <c r="AT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P626" s="1"/>
      <c r="AQ626" s="1"/>
      <c r="AR626" s="1"/>
      <c r="AS626" s="1"/>
      <c r="AT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P627" s="1"/>
      <c r="AQ627" s="1"/>
      <c r="AR627" s="1"/>
      <c r="AS627" s="1"/>
      <c r="AT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P628" s="1"/>
      <c r="AQ628" s="1"/>
      <c r="AR628" s="1"/>
      <c r="AS628" s="1"/>
      <c r="AT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P629" s="1"/>
      <c r="AQ629" s="1"/>
      <c r="AR629" s="1"/>
      <c r="AS629" s="1"/>
      <c r="AT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P630" s="1"/>
      <c r="AQ630" s="1"/>
      <c r="AR630" s="1"/>
      <c r="AS630" s="1"/>
      <c r="AT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P631" s="1"/>
      <c r="AQ631" s="1"/>
      <c r="AR631" s="1"/>
      <c r="AS631" s="1"/>
      <c r="AT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P632" s="1"/>
      <c r="AQ632" s="1"/>
      <c r="AR632" s="1"/>
      <c r="AS632" s="1"/>
      <c r="AT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P633" s="1"/>
      <c r="AQ633" s="1"/>
      <c r="AR633" s="1"/>
      <c r="AS633" s="1"/>
      <c r="AT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P634" s="1"/>
      <c r="AQ634" s="1"/>
      <c r="AR634" s="1"/>
      <c r="AS634" s="1"/>
      <c r="AT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P635" s="1"/>
      <c r="AQ635" s="1"/>
      <c r="AR635" s="1"/>
      <c r="AS635" s="1"/>
      <c r="AT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P636" s="1"/>
      <c r="AQ636" s="1"/>
      <c r="AR636" s="1"/>
      <c r="AS636" s="1"/>
      <c r="AT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P637" s="1"/>
      <c r="AQ637" s="1"/>
      <c r="AR637" s="1"/>
      <c r="AS637" s="1"/>
      <c r="AT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P638" s="1"/>
      <c r="AQ638" s="1"/>
      <c r="AR638" s="1"/>
      <c r="AS638" s="1"/>
      <c r="AT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P639" s="1"/>
      <c r="AQ639" s="1"/>
      <c r="AR639" s="1"/>
      <c r="AS639" s="1"/>
      <c r="AT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P640" s="1"/>
      <c r="AQ640" s="1"/>
      <c r="AR640" s="1"/>
      <c r="AS640" s="1"/>
      <c r="AT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P641" s="1"/>
      <c r="AQ641" s="1"/>
      <c r="AR641" s="1"/>
      <c r="AS641" s="1"/>
      <c r="AT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P642" s="1"/>
      <c r="AQ642" s="1"/>
      <c r="AR642" s="1"/>
      <c r="AS642" s="1"/>
      <c r="AT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P643" s="1"/>
      <c r="AQ643" s="1"/>
      <c r="AR643" s="1"/>
      <c r="AS643" s="1"/>
      <c r="AT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P644" s="1"/>
      <c r="AQ644" s="1"/>
      <c r="AR644" s="1"/>
      <c r="AS644" s="1"/>
      <c r="AT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P645" s="1"/>
      <c r="AQ645" s="1"/>
      <c r="AR645" s="1"/>
      <c r="AS645" s="1"/>
      <c r="AT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P646" s="1"/>
      <c r="AQ646" s="1"/>
      <c r="AR646" s="1"/>
      <c r="AS646" s="1"/>
      <c r="AT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P647" s="1"/>
      <c r="AQ647" s="1"/>
      <c r="AR647" s="1"/>
      <c r="AS647" s="1"/>
      <c r="AT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P648" s="1"/>
      <c r="AQ648" s="1"/>
      <c r="AR648" s="1"/>
      <c r="AS648" s="1"/>
      <c r="AT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P649" s="1"/>
      <c r="AQ649" s="1"/>
      <c r="AR649" s="1"/>
      <c r="AS649" s="1"/>
      <c r="AT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P650" s="1"/>
      <c r="AQ650" s="1"/>
      <c r="AR650" s="1"/>
      <c r="AS650" s="1"/>
      <c r="AT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P651" s="1"/>
      <c r="AQ651" s="1"/>
      <c r="AR651" s="1"/>
      <c r="AS651" s="1"/>
      <c r="AT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P652" s="1"/>
      <c r="AQ652" s="1"/>
      <c r="AR652" s="1"/>
      <c r="AS652" s="1"/>
      <c r="AT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P653" s="1"/>
      <c r="AQ653" s="1"/>
      <c r="AR653" s="1"/>
      <c r="AS653" s="1"/>
      <c r="AT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P654" s="1"/>
      <c r="AQ654" s="1"/>
      <c r="AR654" s="1"/>
      <c r="AS654" s="1"/>
      <c r="AT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P655" s="1"/>
      <c r="AQ655" s="1"/>
      <c r="AR655" s="1"/>
      <c r="AS655" s="1"/>
      <c r="AT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P656" s="1"/>
      <c r="AQ656" s="1"/>
      <c r="AR656" s="1"/>
      <c r="AS656" s="1"/>
      <c r="AT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P657" s="1"/>
      <c r="AQ657" s="1"/>
      <c r="AR657" s="1"/>
      <c r="AS657" s="1"/>
      <c r="AT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P658" s="1"/>
      <c r="AQ658" s="1"/>
      <c r="AR658" s="1"/>
      <c r="AS658" s="1"/>
      <c r="AT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P659" s="1"/>
      <c r="AQ659" s="1"/>
      <c r="AR659" s="1"/>
      <c r="AS659" s="1"/>
      <c r="AT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P660" s="1"/>
      <c r="AQ660" s="1"/>
      <c r="AR660" s="1"/>
      <c r="AS660" s="1"/>
      <c r="AT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P661" s="1"/>
      <c r="AQ661" s="1"/>
      <c r="AR661" s="1"/>
      <c r="AS661" s="1"/>
      <c r="AT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P662" s="1"/>
      <c r="AQ662" s="1"/>
      <c r="AR662" s="1"/>
      <c r="AS662" s="1"/>
      <c r="AT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P663" s="1"/>
      <c r="AQ663" s="1"/>
      <c r="AR663" s="1"/>
      <c r="AS663" s="1"/>
      <c r="AT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P664" s="1"/>
      <c r="AQ664" s="1"/>
      <c r="AR664" s="1"/>
      <c r="AS664" s="1"/>
      <c r="AT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P665" s="1"/>
      <c r="AQ665" s="1"/>
      <c r="AR665" s="1"/>
      <c r="AS665" s="1"/>
      <c r="AT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P666" s="1"/>
      <c r="AQ666" s="1"/>
      <c r="AR666" s="1"/>
      <c r="AS666" s="1"/>
      <c r="AT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P667" s="1"/>
      <c r="AQ667" s="1"/>
      <c r="AR667" s="1"/>
      <c r="AS667" s="1"/>
      <c r="AT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P668" s="1"/>
      <c r="AQ668" s="1"/>
      <c r="AR668" s="1"/>
      <c r="AS668" s="1"/>
      <c r="AT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P669" s="1"/>
      <c r="AQ669" s="1"/>
      <c r="AR669" s="1"/>
      <c r="AS669" s="1"/>
      <c r="AT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P670" s="1"/>
      <c r="AQ670" s="1"/>
      <c r="AR670" s="1"/>
      <c r="AS670" s="1"/>
      <c r="AT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P671" s="1"/>
      <c r="AQ671" s="1"/>
      <c r="AR671" s="1"/>
      <c r="AS671" s="1"/>
      <c r="AT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P672" s="1"/>
      <c r="AQ672" s="1"/>
      <c r="AR672" s="1"/>
      <c r="AS672" s="1"/>
      <c r="AT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P673" s="1"/>
      <c r="AQ673" s="1"/>
      <c r="AR673" s="1"/>
      <c r="AS673" s="1"/>
      <c r="AT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P674" s="1"/>
      <c r="AQ674" s="1"/>
      <c r="AR674" s="1"/>
      <c r="AS674" s="1"/>
      <c r="AT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P675" s="1"/>
      <c r="AQ675" s="1"/>
      <c r="AR675" s="1"/>
      <c r="AS675" s="1"/>
      <c r="AT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P676" s="1"/>
      <c r="AQ676" s="1"/>
      <c r="AR676" s="1"/>
      <c r="AS676" s="1"/>
      <c r="AT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P677" s="1"/>
      <c r="AQ677" s="1"/>
      <c r="AR677" s="1"/>
      <c r="AS677" s="1"/>
      <c r="AT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P678" s="1"/>
      <c r="AQ678" s="1"/>
      <c r="AR678" s="1"/>
      <c r="AS678" s="1"/>
      <c r="AT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P679" s="1"/>
      <c r="AQ679" s="1"/>
      <c r="AR679" s="1"/>
      <c r="AS679" s="1"/>
      <c r="AT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P680" s="1"/>
      <c r="AQ680" s="1"/>
      <c r="AR680" s="1"/>
      <c r="AS680" s="1"/>
      <c r="AT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P681" s="1"/>
      <c r="AQ681" s="1"/>
      <c r="AR681" s="1"/>
      <c r="AS681" s="1"/>
      <c r="AT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P682" s="1"/>
      <c r="AQ682" s="1"/>
      <c r="AR682" s="1"/>
      <c r="AS682" s="1"/>
      <c r="AT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P683" s="1"/>
      <c r="AQ683" s="1"/>
      <c r="AR683" s="1"/>
      <c r="AS683" s="1"/>
      <c r="AT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P684" s="1"/>
      <c r="AQ684" s="1"/>
      <c r="AR684" s="1"/>
      <c r="AS684" s="1"/>
      <c r="AT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P685" s="1"/>
      <c r="AQ685" s="1"/>
      <c r="AR685" s="1"/>
      <c r="AS685" s="1"/>
      <c r="AT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P686" s="1"/>
      <c r="AQ686" s="1"/>
      <c r="AR686" s="1"/>
      <c r="AS686" s="1"/>
      <c r="AT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P687" s="1"/>
      <c r="AQ687" s="1"/>
      <c r="AR687" s="1"/>
      <c r="AS687" s="1"/>
      <c r="AT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P688" s="1"/>
      <c r="AQ688" s="1"/>
      <c r="AR688" s="1"/>
      <c r="AS688" s="1"/>
      <c r="AT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P689" s="1"/>
      <c r="AQ689" s="1"/>
      <c r="AR689" s="1"/>
      <c r="AS689" s="1"/>
      <c r="AT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P690" s="1"/>
      <c r="AQ690" s="1"/>
      <c r="AR690" s="1"/>
      <c r="AS690" s="1"/>
      <c r="AT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P691" s="1"/>
      <c r="AQ691" s="1"/>
      <c r="AR691" s="1"/>
      <c r="AS691" s="1"/>
      <c r="AT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P692" s="1"/>
      <c r="AQ692" s="1"/>
      <c r="AR692" s="1"/>
      <c r="AS692" s="1"/>
      <c r="AT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P693" s="1"/>
      <c r="AQ693" s="1"/>
      <c r="AR693" s="1"/>
      <c r="AS693" s="1"/>
      <c r="AT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P694" s="1"/>
      <c r="AQ694" s="1"/>
      <c r="AR694" s="1"/>
      <c r="AS694" s="1"/>
      <c r="AT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P695" s="1"/>
      <c r="AQ695" s="1"/>
      <c r="AR695" s="1"/>
      <c r="AS695" s="1"/>
      <c r="AT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P696" s="1"/>
      <c r="AQ696" s="1"/>
      <c r="AR696" s="1"/>
      <c r="AS696" s="1"/>
      <c r="AT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P697" s="1"/>
      <c r="AQ697" s="1"/>
      <c r="AR697" s="1"/>
      <c r="AS697" s="1"/>
      <c r="AT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P698" s="1"/>
      <c r="AQ698" s="1"/>
      <c r="AR698" s="1"/>
      <c r="AS698" s="1"/>
      <c r="AT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P699" s="1"/>
      <c r="AQ699" s="1"/>
      <c r="AR699" s="1"/>
      <c r="AS699" s="1"/>
      <c r="AT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P700" s="1"/>
      <c r="AQ700" s="1"/>
      <c r="AR700" s="1"/>
      <c r="AS700" s="1"/>
      <c r="AT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P701" s="1"/>
      <c r="AQ701" s="1"/>
      <c r="AR701" s="1"/>
      <c r="AS701" s="1"/>
      <c r="AT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P702" s="1"/>
      <c r="AQ702" s="1"/>
      <c r="AR702" s="1"/>
      <c r="AS702" s="1"/>
      <c r="AT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P703" s="1"/>
      <c r="AQ703" s="1"/>
      <c r="AR703" s="1"/>
      <c r="AS703" s="1"/>
      <c r="AT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P704" s="1"/>
      <c r="AQ704" s="1"/>
      <c r="AR704" s="1"/>
      <c r="AS704" s="1"/>
      <c r="AT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P705" s="1"/>
      <c r="AQ705" s="1"/>
      <c r="AR705" s="1"/>
      <c r="AS705" s="1"/>
      <c r="AT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P706" s="1"/>
      <c r="AQ706" s="1"/>
      <c r="AR706" s="1"/>
      <c r="AS706" s="1"/>
      <c r="AT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P707" s="1"/>
      <c r="AQ707" s="1"/>
      <c r="AR707" s="1"/>
      <c r="AS707" s="1"/>
      <c r="AT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P708" s="1"/>
      <c r="AQ708" s="1"/>
      <c r="AR708" s="1"/>
      <c r="AS708" s="1"/>
      <c r="AT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P709" s="1"/>
      <c r="AQ709" s="1"/>
      <c r="AR709" s="1"/>
      <c r="AS709" s="1"/>
      <c r="AT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P710" s="1"/>
      <c r="AQ710" s="1"/>
      <c r="AR710" s="1"/>
      <c r="AS710" s="1"/>
      <c r="AT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P711" s="1"/>
      <c r="AQ711" s="1"/>
      <c r="AR711" s="1"/>
      <c r="AS711" s="1"/>
      <c r="AT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P712" s="1"/>
      <c r="AQ712" s="1"/>
      <c r="AR712" s="1"/>
      <c r="AS712" s="1"/>
      <c r="AT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P713" s="1"/>
      <c r="AQ713" s="1"/>
      <c r="AR713" s="1"/>
      <c r="AS713" s="1"/>
      <c r="AT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P714" s="1"/>
      <c r="AQ714" s="1"/>
      <c r="AR714" s="1"/>
      <c r="AS714" s="1"/>
      <c r="AT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P715" s="1"/>
      <c r="AQ715" s="1"/>
      <c r="AR715" s="1"/>
      <c r="AS715" s="1"/>
      <c r="AT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P716" s="1"/>
      <c r="AQ716" s="1"/>
      <c r="AR716" s="1"/>
      <c r="AS716" s="1"/>
      <c r="AT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P717" s="1"/>
      <c r="AQ717" s="1"/>
      <c r="AR717" s="1"/>
      <c r="AS717" s="1"/>
      <c r="AT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P718" s="1"/>
      <c r="AQ718" s="1"/>
      <c r="AR718" s="1"/>
      <c r="AS718" s="1"/>
      <c r="AT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P719" s="1"/>
      <c r="AQ719" s="1"/>
      <c r="AR719" s="1"/>
      <c r="AS719" s="1"/>
      <c r="AT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P720" s="1"/>
      <c r="AQ720" s="1"/>
      <c r="AR720" s="1"/>
      <c r="AS720" s="1"/>
      <c r="AT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P721" s="1"/>
      <c r="AQ721" s="1"/>
      <c r="AR721" s="1"/>
      <c r="AS721" s="1"/>
      <c r="AT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P722" s="1"/>
      <c r="AQ722" s="1"/>
      <c r="AR722" s="1"/>
      <c r="AS722" s="1"/>
      <c r="AT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P723" s="1"/>
      <c r="AQ723" s="1"/>
      <c r="AR723" s="1"/>
      <c r="AS723" s="1"/>
      <c r="AT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P724" s="1"/>
      <c r="AQ724" s="1"/>
      <c r="AR724" s="1"/>
      <c r="AS724" s="1"/>
      <c r="AT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P725" s="1"/>
      <c r="AQ725" s="1"/>
      <c r="AR725" s="1"/>
      <c r="AS725" s="1"/>
      <c r="AT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P726" s="1"/>
      <c r="AQ726" s="1"/>
      <c r="AR726" s="1"/>
      <c r="AS726" s="1"/>
      <c r="AT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P727" s="1"/>
      <c r="AQ727" s="1"/>
      <c r="AR727" s="1"/>
      <c r="AS727" s="1"/>
      <c r="AT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P728" s="1"/>
      <c r="AQ728" s="1"/>
      <c r="AR728" s="1"/>
      <c r="AS728" s="1"/>
      <c r="AT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P729" s="1"/>
      <c r="AQ729" s="1"/>
      <c r="AR729" s="1"/>
      <c r="AS729" s="1"/>
      <c r="AT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P730" s="1"/>
      <c r="AQ730" s="1"/>
      <c r="AR730" s="1"/>
      <c r="AS730" s="1"/>
      <c r="AT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P731" s="1"/>
      <c r="AQ731" s="1"/>
      <c r="AR731" s="1"/>
      <c r="AS731" s="1"/>
      <c r="AT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P732" s="1"/>
      <c r="AQ732" s="1"/>
      <c r="AR732" s="1"/>
      <c r="AS732" s="1"/>
      <c r="AT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P733" s="1"/>
      <c r="AQ733" s="1"/>
      <c r="AR733" s="1"/>
      <c r="AS733" s="1"/>
      <c r="AT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P734" s="1"/>
      <c r="AQ734" s="1"/>
      <c r="AR734" s="1"/>
      <c r="AS734" s="1"/>
      <c r="AT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P735" s="1"/>
      <c r="AQ735" s="1"/>
      <c r="AR735" s="1"/>
      <c r="AS735" s="1"/>
      <c r="AT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P736" s="1"/>
      <c r="AQ736" s="1"/>
      <c r="AR736" s="1"/>
      <c r="AS736" s="1"/>
      <c r="AT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P737" s="1"/>
      <c r="AQ737" s="1"/>
      <c r="AR737" s="1"/>
      <c r="AS737" s="1"/>
      <c r="AT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P738" s="1"/>
      <c r="AQ738" s="1"/>
      <c r="AR738" s="1"/>
      <c r="AS738" s="1"/>
      <c r="AT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P739" s="1"/>
      <c r="AQ739" s="1"/>
      <c r="AR739" s="1"/>
      <c r="AS739" s="1"/>
      <c r="AT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P740" s="1"/>
      <c r="AQ740" s="1"/>
      <c r="AR740" s="1"/>
      <c r="AS740" s="1"/>
      <c r="AT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P741" s="1"/>
      <c r="AQ741" s="1"/>
      <c r="AR741" s="1"/>
      <c r="AS741" s="1"/>
      <c r="AT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P742" s="1"/>
      <c r="AQ742" s="1"/>
      <c r="AR742" s="1"/>
      <c r="AS742" s="1"/>
      <c r="AT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P743" s="1"/>
      <c r="AQ743" s="1"/>
      <c r="AR743" s="1"/>
      <c r="AS743" s="1"/>
      <c r="AT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P744" s="1"/>
      <c r="AQ744" s="1"/>
      <c r="AR744" s="1"/>
      <c r="AS744" s="1"/>
      <c r="AT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P745" s="1"/>
      <c r="AQ745" s="1"/>
      <c r="AR745" s="1"/>
      <c r="AS745" s="1"/>
      <c r="AT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P746" s="1"/>
      <c r="AQ746" s="1"/>
      <c r="AR746" s="1"/>
      <c r="AS746" s="1"/>
      <c r="AT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P747" s="1"/>
      <c r="AQ747" s="1"/>
      <c r="AR747" s="1"/>
      <c r="AS747" s="1"/>
      <c r="AT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P748" s="1"/>
      <c r="AQ748" s="1"/>
      <c r="AR748" s="1"/>
      <c r="AS748" s="1"/>
      <c r="AT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P749" s="1"/>
      <c r="AQ749" s="1"/>
      <c r="AR749" s="1"/>
      <c r="AS749" s="1"/>
      <c r="AT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P750" s="1"/>
      <c r="AQ750" s="1"/>
      <c r="AR750" s="1"/>
      <c r="AS750" s="1"/>
      <c r="AT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P751" s="1"/>
      <c r="AQ751" s="1"/>
      <c r="AR751" s="1"/>
      <c r="AS751" s="1"/>
      <c r="AT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P752" s="1"/>
      <c r="AQ752" s="1"/>
      <c r="AR752" s="1"/>
      <c r="AS752" s="1"/>
      <c r="AT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P753" s="1"/>
      <c r="AQ753" s="1"/>
      <c r="AR753" s="1"/>
      <c r="AS753" s="1"/>
      <c r="AT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P754" s="1"/>
      <c r="AQ754" s="1"/>
      <c r="AR754" s="1"/>
      <c r="AS754" s="1"/>
      <c r="AT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P755" s="1"/>
      <c r="AQ755" s="1"/>
      <c r="AR755" s="1"/>
      <c r="AS755" s="1"/>
      <c r="AT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P756" s="1"/>
      <c r="AQ756" s="1"/>
      <c r="AR756" s="1"/>
      <c r="AS756" s="1"/>
      <c r="AT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P757" s="1"/>
      <c r="AQ757" s="1"/>
      <c r="AR757" s="1"/>
      <c r="AS757" s="1"/>
      <c r="AT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P758" s="1"/>
      <c r="AQ758" s="1"/>
      <c r="AR758" s="1"/>
      <c r="AS758" s="1"/>
      <c r="AT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P759" s="1"/>
      <c r="AQ759" s="1"/>
      <c r="AR759" s="1"/>
      <c r="AS759" s="1"/>
      <c r="AT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P760" s="1"/>
      <c r="AQ760" s="1"/>
      <c r="AR760" s="1"/>
      <c r="AS760" s="1"/>
      <c r="AT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P761" s="1"/>
      <c r="AQ761" s="1"/>
      <c r="AR761" s="1"/>
      <c r="AS761" s="1"/>
      <c r="AT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P762" s="1"/>
      <c r="AQ762" s="1"/>
      <c r="AR762" s="1"/>
      <c r="AS762" s="1"/>
      <c r="AT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P763" s="1"/>
      <c r="AQ763" s="1"/>
      <c r="AR763" s="1"/>
      <c r="AS763" s="1"/>
      <c r="AT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P764" s="1"/>
      <c r="AQ764" s="1"/>
      <c r="AR764" s="1"/>
      <c r="AS764" s="1"/>
      <c r="AT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P765" s="1"/>
      <c r="AQ765" s="1"/>
      <c r="AR765" s="1"/>
      <c r="AS765" s="1"/>
      <c r="AT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P766" s="1"/>
      <c r="AQ766" s="1"/>
      <c r="AR766" s="1"/>
      <c r="AS766" s="1"/>
      <c r="AT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P767" s="1"/>
      <c r="AQ767" s="1"/>
      <c r="AR767" s="1"/>
      <c r="AS767" s="1"/>
      <c r="AT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P768" s="1"/>
      <c r="AQ768" s="1"/>
      <c r="AR768" s="1"/>
      <c r="AS768" s="1"/>
      <c r="AT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P769" s="1"/>
      <c r="AQ769" s="1"/>
      <c r="AR769" s="1"/>
      <c r="AS769" s="1"/>
      <c r="AT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P770" s="1"/>
      <c r="AQ770" s="1"/>
      <c r="AR770" s="1"/>
      <c r="AS770" s="1"/>
      <c r="AT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P771" s="1"/>
      <c r="AQ771" s="1"/>
      <c r="AR771" s="1"/>
      <c r="AS771" s="1"/>
      <c r="AT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P772" s="1"/>
      <c r="AQ772" s="1"/>
      <c r="AR772" s="1"/>
      <c r="AS772" s="1"/>
      <c r="AT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P773" s="1"/>
      <c r="AQ773" s="1"/>
      <c r="AR773" s="1"/>
      <c r="AS773" s="1"/>
      <c r="AT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P774" s="1"/>
      <c r="AQ774" s="1"/>
      <c r="AR774" s="1"/>
      <c r="AS774" s="1"/>
      <c r="AT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P775" s="1"/>
      <c r="AQ775" s="1"/>
      <c r="AR775" s="1"/>
      <c r="AS775" s="1"/>
      <c r="AT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P776" s="1"/>
      <c r="AQ776" s="1"/>
      <c r="AR776" s="1"/>
      <c r="AS776" s="1"/>
      <c r="AT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P777" s="1"/>
      <c r="AQ777" s="1"/>
      <c r="AR777" s="1"/>
      <c r="AS777" s="1"/>
      <c r="AT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P778" s="1"/>
      <c r="AQ778" s="1"/>
      <c r="AR778" s="1"/>
      <c r="AS778" s="1"/>
      <c r="AT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P779" s="1"/>
      <c r="AQ779" s="1"/>
      <c r="AR779" s="1"/>
      <c r="AS779" s="1"/>
      <c r="AT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P780" s="1"/>
      <c r="AQ780" s="1"/>
      <c r="AR780" s="1"/>
      <c r="AS780" s="1"/>
      <c r="AT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P781" s="1"/>
      <c r="AQ781" s="1"/>
      <c r="AR781" s="1"/>
      <c r="AS781" s="1"/>
      <c r="AT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P782" s="1"/>
      <c r="AQ782" s="1"/>
      <c r="AR782" s="1"/>
      <c r="AS782" s="1"/>
      <c r="AT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P783" s="1"/>
      <c r="AQ783" s="1"/>
      <c r="AR783" s="1"/>
      <c r="AS783" s="1"/>
      <c r="AT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P784" s="1"/>
      <c r="AQ784" s="1"/>
      <c r="AR784" s="1"/>
      <c r="AS784" s="1"/>
      <c r="AT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P785" s="1"/>
      <c r="AQ785" s="1"/>
      <c r="AR785" s="1"/>
      <c r="AS785" s="1"/>
      <c r="AT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P786" s="1"/>
      <c r="AQ786" s="1"/>
      <c r="AR786" s="1"/>
      <c r="AS786" s="1"/>
      <c r="AT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P787" s="1"/>
      <c r="AQ787" s="1"/>
      <c r="AR787" s="1"/>
      <c r="AS787" s="1"/>
      <c r="AT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P788" s="1"/>
      <c r="AQ788" s="1"/>
      <c r="AR788" s="1"/>
      <c r="AS788" s="1"/>
      <c r="AT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P789" s="1"/>
      <c r="AQ789" s="1"/>
      <c r="AR789" s="1"/>
      <c r="AS789" s="1"/>
      <c r="AT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P790" s="1"/>
      <c r="AQ790" s="1"/>
      <c r="AR790" s="1"/>
      <c r="AS790" s="1"/>
      <c r="AT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P791" s="1"/>
      <c r="AQ791" s="1"/>
      <c r="AR791" s="1"/>
      <c r="AS791" s="1"/>
      <c r="AT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P792" s="1"/>
      <c r="AQ792" s="1"/>
      <c r="AR792" s="1"/>
      <c r="AS792" s="1"/>
      <c r="AT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P793" s="1"/>
      <c r="AQ793" s="1"/>
      <c r="AR793" s="1"/>
      <c r="AS793" s="1"/>
      <c r="AT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P794" s="1"/>
      <c r="AQ794" s="1"/>
      <c r="AR794" s="1"/>
      <c r="AS794" s="1"/>
      <c r="AT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P795" s="1"/>
      <c r="AQ795" s="1"/>
      <c r="AR795" s="1"/>
      <c r="AS795" s="1"/>
      <c r="AT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P796" s="1"/>
      <c r="AQ796" s="1"/>
      <c r="AR796" s="1"/>
      <c r="AS796" s="1"/>
      <c r="AT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P797" s="1"/>
      <c r="AQ797" s="1"/>
      <c r="AR797" s="1"/>
      <c r="AS797" s="1"/>
      <c r="AT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P798" s="1"/>
      <c r="AQ798" s="1"/>
      <c r="AR798" s="1"/>
      <c r="AS798" s="1"/>
      <c r="AT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P799" s="1"/>
      <c r="AQ799" s="1"/>
      <c r="AR799" s="1"/>
      <c r="AS799" s="1"/>
      <c r="AT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P800" s="1"/>
      <c r="AQ800" s="1"/>
      <c r="AR800" s="1"/>
      <c r="AS800" s="1"/>
      <c r="AT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P801" s="1"/>
      <c r="AQ801" s="1"/>
      <c r="AR801" s="1"/>
      <c r="AS801" s="1"/>
      <c r="AT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P802" s="1"/>
      <c r="AQ802" s="1"/>
      <c r="AR802" s="1"/>
      <c r="AS802" s="1"/>
      <c r="AT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P803" s="1"/>
      <c r="AQ803" s="1"/>
      <c r="AR803" s="1"/>
      <c r="AS803" s="1"/>
      <c r="AT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P804" s="1"/>
      <c r="AQ804" s="1"/>
      <c r="AR804" s="1"/>
      <c r="AS804" s="1"/>
      <c r="AT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P805" s="1"/>
      <c r="AQ805" s="1"/>
      <c r="AR805" s="1"/>
      <c r="AS805" s="1"/>
      <c r="AT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P806" s="1"/>
      <c r="AQ806" s="1"/>
      <c r="AR806" s="1"/>
      <c r="AS806" s="1"/>
      <c r="AT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P807" s="1"/>
      <c r="AQ807" s="1"/>
      <c r="AR807" s="1"/>
      <c r="AS807" s="1"/>
      <c r="AT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P808" s="1"/>
      <c r="AQ808" s="1"/>
      <c r="AR808" s="1"/>
      <c r="AS808" s="1"/>
      <c r="AT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P809" s="1"/>
      <c r="AQ809" s="1"/>
      <c r="AR809" s="1"/>
      <c r="AS809" s="1"/>
      <c r="AT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P810" s="1"/>
      <c r="AQ810" s="1"/>
      <c r="AR810" s="1"/>
      <c r="AS810" s="1"/>
      <c r="AT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P811" s="1"/>
      <c r="AQ811" s="1"/>
      <c r="AR811" s="1"/>
      <c r="AS811" s="1"/>
      <c r="AT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P812" s="1"/>
      <c r="AQ812" s="1"/>
      <c r="AR812" s="1"/>
      <c r="AS812" s="1"/>
      <c r="AT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P813" s="1"/>
      <c r="AQ813" s="1"/>
      <c r="AR813" s="1"/>
      <c r="AS813" s="1"/>
      <c r="AT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P814" s="1"/>
      <c r="AQ814" s="1"/>
      <c r="AR814" s="1"/>
      <c r="AS814" s="1"/>
      <c r="AT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P815" s="1"/>
      <c r="AQ815" s="1"/>
      <c r="AR815" s="1"/>
      <c r="AS815" s="1"/>
      <c r="AT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P816" s="1"/>
      <c r="AQ816" s="1"/>
      <c r="AR816" s="1"/>
      <c r="AS816" s="1"/>
      <c r="AT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P817" s="1"/>
      <c r="AQ817" s="1"/>
      <c r="AR817" s="1"/>
      <c r="AS817" s="1"/>
      <c r="AT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P818" s="1"/>
      <c r="AQ818" s="1"/>
      <c r="AR818" s="1"/>
      <c r="AS818" s="1"/>
      <c r="AT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P819" s="1"/>
      <c r="AQ819" s="1"/>
      <c r="AR819" s="1"/>
      <c r="AS819" s="1"/>
      <c r="AT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P820" s="1"/>
      <c r="AQ820" s="1"/>
      <c r="AR820" s="1"/>
      <c r="AS820" s="1"/>
      <c r="AT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P821" s="1"/>
      <c r="AQ821" s="1"/>
      <c r="AR821" s="1"/>
      <c r="AS821" s="1"/>
      <c r="AT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P822" s="1"/>
      <c r="AQ822" s="1"/>
      <c r="AR822" s="1"/>
      <c r="AS822" s="1"/>
      <c r="AT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P823" s="1"/>
      <c r="AQ823" s="1"/>
      <c r="AR823" s="1"/>
      <c r="AS823" s="1"/>
      <c r="AT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P824" s="1"/>
      <c r="AQ824" s="1"/>
      <c r="AR824" s="1"/>
      <c r="AS824" s="1"/>
      <c r="AT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P825" s="1"/>
      <c r="AQ825" s="1"/>
      <c r="AR825" s="1"/>
      <c r="AS825" s="1"/>
      <c r="AT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P826" s="1"/>
      <c r="AQ826" s="1"/>
      <c r="AR826" s="1"/>
      <c r="AS826" s="1"/>
      <c r="AT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P827" s="1"/>
      <c r="AQ827" s="1"/>
      <c r="AR827" s="1"/>
      <c r="AS827" s="1"/>
      <c r="AT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P828" s="1"/>
      <c r="AQ828" s="1"/>
      <c r="AR828" s="1"/>
      <c r="AS828" s="1"/>
      <c r="AT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P829" s="1"/>
      <c r="AQ829" s="1"/>
      <c r="AR829" s="1"/>
      <c r="AS829" s="1"/>
      <c r="AT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P830" s="1"/>
      <c r="AQ830" s="1"/>
      <c r="AR830" s="1"/>
      <c r="AS830" s="1"/>
      <c r="AT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P831" s="1"/>
      <c r="AQ831" s="1"/>
      <c r="AR831" s="1"/>
      <c r="AS831" s="1"/>
      <c r="AT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P832" s="1"/>
      <c r="AQ832" s="1"/>
      <c r="AR832" s="1"/>
      <c r="AS832" s="1"/>
      <c r="AT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P833" s="1"/>
      <c r="AQ833" s="1"/>
      <c r="AR833" s="1"/>
      <c r="AS833" s="1"/>
      <c r="AT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P834" s="1"/>
      <c r="AQ834" s="1"/>
      <c r="AR834" s="1"/>
      <c r="AS834" s="1"/>
      <c r="AT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P835" s="1"/>
      <c r="AQ835" s="1"/>
      <c r="AR835" s="1"/>
      <c r="AS835" s="1"/>
      <c r="AT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P836" s="1"/>
      <c r="AQ836" s="1"/>
      <c r="AR836" s="1"/>
      <c r="AS836" s="1"/>
      <c r="AT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P837" s="1"/>
      <c r="AQ837" s="1"/>
      <c r="AR837" s="1"/>
      <c r="AS837" s="1"/>
      <c r="AT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P838" s="1"/>
      <c r="AQ838" s="1"/>
      <c r="AR838" s="1"/>
      <c r="AS838" s="1"/>
      <c r="AT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P839" s="1"/>
      <c r="AQ839" s="1"/>
      <c r="AR839" s="1"/>
      <c r="AS839" s="1"/>
      <c r="AT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P840" s="1"/>
      <c r="AQ840" s="1"/>
      <c r="AR840" s="1"/>
      <c r="AS840" s="1"/>
      <c r="AT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P841" s="1"/>
      <c r="AQ841" s="1"/>
      <c r="AR841" s="1"/>
      <c r="AS841" s="1"/>
      <c r="AT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P842" s="1"/>
      <c r="AQ842" s="1"/>
      <c r="AR842" s="1"/>
      <c r="AS842" s="1"/>
      <c r="AT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P843" s="1"/>
      <c r="AQ843" s="1"/>
      <c r="AR843" s="1"/>
      <c r="AS843" s="1"/>
      <c r="AT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P844" s="1"/>
      <c r="AQ844" s="1"/>
      <c r="AR844" s="1"/>
      <c r="AS844" s="1"/>
      <c r="AT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P845" s="1"/>
      <c r="AQ845" s="1"/>
      <c r="AR845" s="1"/>
      <c r="AS845" s="1"/>
      <c r="AT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P846" s="1"/>
      <c r="AQ846" s="1"/>
      <c r="AR846" s="1"/>
      <c r="AS846" s="1"/>
      <c r="AT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P847" s="1"/>
      <c r="AQ847" s="1"/>
      <c r="AR847" s="1"/>
      <c r="AS847" s="1"/>
      <c r="AT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P848" s="1"/>
      <c r="AQ848" s="1"/>
      <c r="AR848" s="1"/>
      <c r="AS848" s="1"/>
      <c r="AT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P849" s="1"/>
      <c r="AQ849" s="1"/>
      <c r="AR849" s="1"/>
      <c r="AS849" s="1"/>
      <c r="AT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P850" s="1"/>
      <c r="AQ850" s="1"/>
      <c r="AR850" s="1"/>
      <c r="AS850" s="1"/>
      <c r="AT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P851" s="1"/>
      <c r="AQ851" s="1"/>
      <c r="AR851" s="1"/>
      <c r="AS851" s="1"/>
      <c r="AT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P852" s="1"/>
      <c r="AQ852" s="1"/>
      <c r="AR852" s="1"/>
      <c r="AS852" s="1"/>
      <c r="AT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P853" s="1"/>
      <c r="AQ853" s="1"/>
      <c r="AR853" s="1"/>
      <c r="AS853" s="1"/>
      <c r="AT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P854" s="1"/>
      <c r="AQ854" s="1"/>
      <c r="AR854" s="1"/>
      <c r="AS854" s="1"/>
      <c r="AT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P855" s="1"/>
      <c r="AQ855" s="1"/>
      <c r="AR855" s="1"/>
      <c r="AS855" s="1"/>
      <c r="AT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P856" s="1"/>
      <c r="AQ856" s="1"/>
      <c r="AR856" s="1"/>
      <c r="AS856" s="1"/>
      <c r="AT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P857" s="1"/>
      <c r="AQ857" s="1"/>
      <c r="AR857" s="1"/>
      <c r="AS857" s="1"/>
      <c r="AT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P858" s="1"/>
      <c r="AQ858" s="1"/>
      <c r="AR858" s="1"/>
      <c r="AS858" s="1"/>
      <c r="AT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P859" s="1"/>
      <c r="AQ859" s="1"/>
      <c r="AR859" s="1"/>
      <c r="AS859" s="1"/>
      <c r="AT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P860" s="1"/>
      <c r="AQ860" s="1"/>
      <c r="AR860" s="1"/>
      <c r="AS860" s="1"/>
      <c r="AT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P861" s="1"/>
      <c r="AQ861" s="1"/>
      <c r="AR861" s="1"/>
      <c r="AS861" s="1"/>
      <c r="AT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P862" s="1"/>
      <c r="AQ862" s="1"/>
      <c r="AR862" s="1"/>
      <c r="AS862" s="1"/>
      <c r="AT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P863" s="1"/>
      <c r="AQ863" s="1"/>
      <c r="AR863" s="1"/>
      <c r="AS863" s="1"/>
      <c r="AT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P864" s="1"/>
      <c r="AQ864" s="1"/>
      <c r="AR864" s="1"/>
      <c r="AS864" s="1"/>
      <c r="AT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P865" s="1"/>
      <c r="AQ865" s="1"/>
      <c r="AR865" s="1"/>
      <c r="AS865" s="1"/>
      <c r="AT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P866" s="1"/>
      <c r="AQ866" s="1"/>
      <c r="AR866" s="1"/>
      <c r="AS866" s="1"/>
      <c r="AT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P867" s="1"/>
      <c r="AQ867" s="1"/>
      <c r="AR867" s="1"/>
      <c r="AS867" s="1"/>
      <c r="AT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P868" s="1"/>
      <c r="AQ868" s="1"/>
      <c r="AR868" s="1"/>
      <c r="AS868" s="1"/>
      <c r="AT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P869" s="1"/>
      <c r="AQ869" s="1"/>
      <c r="AR869" s="1"/>
      <c r="AS869" s="1"/>
      <c r="AT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P870" s="1"/>
      <c r="AQ870" s="1"/>
      <c r="AR870" s="1"/>
      <c r="AS870" s="1"/>
      <c r="AT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P871" s="1"/>
      <c r="AQ871" s="1"/>
      <c r="AR871" s="1"/>
      <c r="AS871" s="1"/>
      <c r="AT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P872" s="1"/>
      <c r="AQ872" s="1"/>
      <c r="AR872" s="1"/>
      <c r="AS872" s="1"/>
      <c r="AT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P873" s="1"/>
      <c r="AQ873" s="1"/>
      <c r="AR873" s="1"/>
      <c r="AS873" s="1"/>
      <c r="AT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P874" s="1"/>
      <c r="AQ874" s="1"/>
      <c r="AR874" s="1"/>
      <c r="AS874" s="1"/>
      <c r="AT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P875" s="1"/>
      <c r="AQ875" s="1"/>
      <c r="AR875" s="1"/>
      <c r="AS875" s="1"/>
      <c r="AT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P876" s="1"/>
      <c r="AQ876" s="1"/>
      <c r="AR876" s="1"/>
      <c r="AS876" s="1"/>
      <c r="AT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P877" s="1"/>
      <c r="AQ877" s="1"/>
      <c r="AR877" s="1"/>
      <c r="AS877" s="1"/>
      <c r="AT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P878" s="1"/>
      <c r="AQ878" s="1"/>
      <c r="AR878" s="1"/>
      <c r="AS878" s="1"/>
      <c r="AT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P879" s="1"/>
      <c r="AQ879" s="1"/>
      <c r="AR879" s="1"/>
      <c r="AS879" s="1"/>
      <c r="AT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P880" s="1"/>
      <c r="AQ880" s="1"/>
      <c r="AR880" s="1"/>
      <c r="AS880" s="1"/>
      <c r="AT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P881" s="1"/>
      <c r="AQ881" s="1"/>
      <c r="AR881" s="1"/>
      <c r="AS881" s="1"/>
      <c r="AT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P882" s="1"/>
      <c r="AQ882" s="1"/>
      <c r="AR882" s="1"/>
      <c r="AS882" s="1"/>
      <c r="AT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P883" s="1"/>
      <c r="AQ883" s="1"/>
      <c r="AR883" s="1"/>
      <c r="AS883" s="1"/>
      <c r="AT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P884" s="1"/>
      <c r="AQ884" s="1"/>
      <c r="AR884" s="1"/>
      <c r="AS884" s="1"/>
      <c r="AT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P885" s="1"/>
      <c r="AQ885" s="1"/>
      <c r="AR885" s="1"/>
      <c r="AS885" s="1"/>
      <c r="AT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P886" s="1"/>
      <c r="AQ886" s="1"/>
      <c r="AR886" s="1"/>
      <c r="AS886" s="1"/>
      <c r="AT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P887" s="1"/>
      <c r="AQ887" s="1"/>
      <c r="AR887" s="1"/>
      <c r="AS887" s="1"/>
      <c r="AT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P888" s="1"/>
      <c r="AQ888" s="1"/>
      <c r="AR888" s="1"/>
      <c r="AS888" s="1"/>
      <c r="AT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P889" s="1"/>
      <c r="AQ889" s="1"/>
      <c r="AR889" s="1"/>
      <c r="AS889" s="1"/>
      <c r="AT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P890" s="1"/>
      <c r="AQ890" s="1"/>
      <c r="AR890" s="1"/>
      <c r="AS890" s="1"/>
      <c r="AT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P891" s="1"/>
      <c r="AQ891" s="1"/>
      <c r="AR891" s="1"/>
      <c r="AS891" s="1"/>
      <c r="AT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P892" s="1"/>
      <c r="AQ892" s="1"/>
      <c r="AR892" s="1"/>
      <c r="AS892" s="1"/>
      <c r="AT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P893" s="1"/>
      <c r="AQ893" s="1"/>
      <c r="AR893" s="1"/>
      <c r="AS893" s="1"/>
      <c r="AT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P894" s="1"/>
      <c r="AQ894" s="1"/>
      <c r="AR894" s="1"/>
      <c r="AS894" s="1"/>
      <c r="AT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P895" s="1"/>
      <c r="AQ895" s="1"/>
      <c r="AR895" s="1"/>
      <c r="AS895" s="1"/>
      <c r="AT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P896" s="1"/>
      <c r="AQ896" s="1"/>
      <c r="AR896" s="1"/>
      <c r="AS896" s="1"/>
      <c r="AT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P897" s="1"/>
      <c r="AQ897" s="1"/>
      <c r="AR897" s="1"/>
      <c r="AS897" s="1"/>
      <c r="AT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P898" s="1"/>
      <c r="AQ898" s="1"/>
      <c r="AR898" s="1"/>
      <c r="AS898" s="1"/>
      <c r="AT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P899" s="1"/>
      <c r="AQ899" s="1"/>
      <c r="AR899" s="1"/>
      <c r="AS899" s="1"/>
      <c r="AT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P900" s="1"/>
      <c r="AQ900" s="1"/>
      <c r="AR900" s="1"/>
      <c r="AS900" s="1"/>
      <c r="AT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P901" s="1"/>
      <c r="AQ901" s="1"/>
      <c r="AR901" s="1"/>
      <c r="AS901" s="1"/>
      <c r="AT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P902" s="1"/>
      <c r="AQ902" s="1"/>
      <c r="AR902" s="1"/>
      <c r="AS902" s="1"/>
      <c r="AT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P903" s="1"/>
      <c r="AQ903" s="1"/>
      <c r="AR903" s="1"/>
      <c r="AS903" s="1"/>
      <c r="AT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P904" s="1"/>
      <c r="AQ904" s="1"/>
      <c r="AR904" s="1"/>
      <c r="AS904" s="1"/>
      <c r="AT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P905" s="1"/>
      <c r="AQ905" s="1"/>
      <c r="AR905" s="1"/>
      <c r="AS905" s="1"/>
      <c r="AT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P906" s="1"/>
      <c r="AQ906" s="1"/>
      <c r="AR906" s="1"/>
      <c r="AS906" s="1"/>
      <c r="AT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P907" s="1"/>
      <c r="AQ907" s="1"/>
      <c r="AR907" s="1"/>
      <c r="AS907" s="1"/>
      <c r="AT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P908" s="1"/>
      <c r="AQ908" s="1"/>
      <c r="AR908" s="1"/>
      <c r="AS908" s="1"/>
      <c r="AT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P909" s="1"/>
      <c r="AQ909" s="1"/>
      <c r="AR909" s="1"/>
      <c r="AS909" s="1"/>
      <c r="AT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P910" s="1"/>
      <c r="AQ910" s="1"/>
      <c r="AR910" s="1"/>
      <c r="AS910" s="1"/>
      <c r="AT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P911" s="1"/>
      <c r="AQ911" s="1"/>
      <c r="AR911" s="1"/>
      <c r="AS911" s="1"/>
      <c r="AT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P912" s="1"/>
      <c r="AQ912" s="1"/>
      <c r="AR912" s="1"/>
      <c r="AS912" s="1"/>
      <c r="AT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P913" s="1"/>
      <c r="AQ913" s="1"/>
      <c r="AR913" s="1"/>
      <c r="AS913" s="1"/>
      <c r="AT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P914" s="1"/>
      <c r="AQ914" s="1"/>
      <c r="AR914" s="1"/>
      <c r="AS914" s="1"/>
      <c r="AT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P915" s="1"/>
      <c r="AQ915" s="1"/>
      <c r="AR915" s="1"/>
      <c r="AS915" s="1"/>
      <c r="AT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P916" s="1"/>
      <c r="AQ916" s="1"/>
      <c r="AR916" s="1"/>
      <c r="AS916" s="1"/>
      <c r="AT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P917" s="1"/>
      <c r="AQ917" s="1"/>
      <c r="AR917" s="1"/>
      <c r="AS917" s="1"/>
      <c r="AT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P918" s="1"/>
      <c r="AQ918" s="1"/>
      <c r="AR918" s="1"/>
      <c r="AS918" s="1"/>
      <c r="AT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P919" s="1"/>
      <c r="AQ919" s="1"/>
      <c r="AR919" s="1"/>
      <c r="AS919" s="1"/>
      <c r="AT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P920" s="1"/>
      <c r="AQ920" s="1"/>
      <c r="AR920" s="1"/>
      <c r="AS920" s="1"/>
      <c r="AT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P921" s="1"/>
      <c r="AQ921" s="1"/>
      <c r="AR921" s="1"/>
      <c r="AS921" s="1"/>
      <c r="AT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P922" s="1"/>
      <c r="AQ922" s="1"/>
      <c r="AR922" s="1"/>
      <c r="AS922" s="1"/>
      <c r="AT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P923" s="1"/>
      <c r="AQ923" s="1"/>
      <c r="AR923" s="1"/>
      <c r="AS923" s="1"/>
      <c r="AT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P924" s="1"/>
      <c r="AQ924" s="1"/>
      <c r="AR924" s="1"/>
      <c r="AS924" s="1"/>
      <c r="AT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P925" s="1"/>
      <c r="AQ925" s="1"/>
      <c r="AR925" s="1"/>
      <c r="AS925" s="1"/>
      <c r="AT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P926" s="1"/>
      <c r="AQ926" s="1"/>
      <c r="AR926" s="1"/>
      <c r="AS926" s="1"/>
      <c r="AT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P927" s="1"/>
      <c r="AQ927" s="1"/>
      <c r="AR927" s="1"/>
      <c r="AS927" s="1"/>
      <c r="AT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P928" s="1"/>
      <c r="AQ928" s="1"/>
      <c r="AR928" s="1"/>
      <c r="AS928" s="1"/>
      <c r="AT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P929" s="1"/>
      <c r="AQ929" s="1"/>
      <c r="AR929" s="1"/>
      <c r="AS929" s="1"/>
      <c r="AT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P930" s="1"/>
      <c r="AQ930" s="1"/>
      <c r="AR930" s="1"/>
      <c r="AS930" s="1"/>
      <c r="AT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P931" s="1"/>
      <c r="AQ931" s="1"/>
      <c r="AR931" s="1"/>
      <c r="AS931" s="1"/>
      <c r="AT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P932" s="1"/>
      <c r="AQ932" s="1"/>
      <c r="AR932" s="1"/>
      <c r="AS932" s="1"/>
      <c r="AT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P933" s="1"/>
      <c r="AQ933" s="1"/>
      <c r="AR933" s="1"/>
      <c r="AS933" s="1"/>
      <c r="AT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P934" s="1"/>
      <c r="AQ934" s="1"/>
      <c r="AR934" s="1"/>
      <c r="AS934" s="1"/>
      <c r="AT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P935" s="1"/>
      <c r="AQ935" s="1"/>
      <c r="AR935" s="1"/>
      <c r="AS935" s="1"/>
      <c r="AT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P936" s="1"/>
      <c r="AQ936" s="1"/>
      <c r="AR936" s="1"/>
      <c r="AS936" s="1"/>
      <c r="AT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P937" s="1"/>
      <c r="AQ937" s="1"/>
      <c r="AR937" s="1"/>
      <c r="AS937" s="1"/>
      <c r="AT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P938" s="1"/>
      <c r="AQ938" s="1"/>
      <c r="AR938" s="1"/>
      <c r="AS938" s="1"/>
      <c r="AT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P939" s="1"/>
      <c r="AQ939" s="1"/>
      <c r="AR939" s="1"/>
      <c r="AS939" s="1"/>
      <c r="AT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P940" s="1"/>
      <c r="AQ940" s="1"/>
      <c r="AR940" s="1"/>
      <c r="AS940" s="1"/>
      <c r="AT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P941" s="1"/>
      <c r="AQ941" s="1"/>
      <c r="AR941" s="1"/>
      <c r="AS941" s="1"/>
      <c r="AT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P942" s="1"/>
      <c r="AQ942" s="1"/>
      <c r="AR942" s="1"/>
      <c r="AS942" s="1"/>
      <c r="AT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P943" s="1"/>
      <c r="AQ943" s="1"/>
      <c r="AR943" s="1"/>
      <c r="AS943" s="1"/>
      <c r="AT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P944" s="1"/>
      <c r="AQ944" s="1"/>
      <c r="AR944" s="1"/>
      <c r="AS944" s="1"/>
      <c r="AT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P945" s="1"/>
      <c r="AQ945" s="1"/>
      <c r="AR945" s="1"/>
      <c r="AS945" s="1"/>
      <c r="AT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P946" s="1"/>
      <c r="AQ946" s="1"/>
      <c r="AR946" s="1"/>
      <c r="AS946" s="1"/>
      <c r="AT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P947" s="1"/>
      <c r="AQ947" s="1"/>
      <c r="AR947" s="1"/>
      <c r="AS947" s="1"/>
      <c r="AT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P948" s="1"/>
      <c r="AQ948" s="1"/>
      <c r="AR948" s="1"/>
      <c r="AS948" s="1"/>
      <c r="AT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P949" s="1"/>
      <c r="AQ949" s="1"/>
      <c r="AR949" s="1"/>
      <c r="AS949" s="1"/>
      <c r="AT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P950" s="1"/>
      <c r="AQ950" s="1"/>
      <c r="AR950" s="1"/>
      <c r="AS950" s="1"/>
      <c r="AT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P951" s="1"/>
      <c r="AQ951" s="1"/>
      <c r="AR951" s="1"/>
      <c r="AS951" s="1"/>
      <c r="AT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P952" s="1"/>
      <c r="AQ952" s="1"/>
      <c r="AR952" s="1"/>
      <c r="AS952" s="1"/>
      <c r="AT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P953" s="1"/>
      <c r="AQ953" s="1"/>
      <c r="AR953" s="1"/>
      <c r="AS953" s="1"/>
      <c r="AT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P954" s="1"/>
      <c r="AQ954" s="1"/>
      <c r="AR954" s="1"/>
      <c r="AS954" s="1"/>
      <c r="AT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P955" s="1"/>
      <c r="AQ955" s="1"/>
      <c r="AR955" s="1"/>
      <c r="AS955" s="1"/>
      <c r="AT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P956" s="1"/>
      <c r="AQ956" s="1"/>
      <c r="AR956" s="1"/>
      <c r="AS956" s="1"/>
      <c r="AT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P957" s="1"/>
      <c r="AQ957" s="1"/>
      <c r="AR957" s="1"/>
      <c r="AS957" s="1"/>
      <c r="AT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P958" s="1"/>
      <c r="AQ958" s="1"/>
      <c r="AR958" s="1"/>
      <c r="AS958" s="1"/>
      <c r="AT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P959" s="1"/>
      <c r="AQ959" s="1"/>
      <c r="AR959" s="1"/>
      <c r="AS959" s="1"/>
      <c r="AT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P960" s="1"/>
      <c r="AQ960" s="1"/>
      <c r="AR960" s="1"/>
      <c r="AS960" s="1"/>
      <c r="AT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P961" s="1"/>
      <c r="AQ961" s="1"/>
      <c r="AR961" s="1"/>
      <c r="AS961" s="1"/>
      <c r="AT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P962" s="1"/>
      <c r="AQ962" s="1"/>
      <c r="AR962" s="1"/>
      <c r="AS962" s="1"/>
      <c r="AT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P963" s="1"/>
      <c r="AQ963" s="1"/>
      <c r="AR963" s="1"/>
      <c r="AS963" s="1"/>
      <c r="AT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P964" s="1"/>
      <c r="AQ964" s="1"/>
      <c r="AR964" s="1"/>
      <c r="AS964" s="1"/>
      <c r="AT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P965" s="1"/>
      <c r="AQ965" s="1"/>
      <c r="AR965" s="1"/>
      <c r="AS965" s="1"/>
      <c r="AT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P966" s="1"/>
      <c r="AQ966" s="1"/>
      <c r="AR966" s="1"/>
      <c r="AS966" s="1"/>
      <c r="AT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P967" s="1"/>
      <c r="AQ967" s="1"/>
      <c r="AR967" s="1"/>
      <c r="AS967" s="1"/>
      <c r="AT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P968" s="1"/>
      <c r="AQ968" s="1"/>
      <c r="AR968" s="1"/>
      <c r="AS968" s="1"/>
      <c r="AT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P969" s="1"/>
      <c r="AQ969" s="1"/>
      <c r="AR969" s="1"/>
      <c r="AS969" s="1"/>
      <c r="AT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P970" s="1"/>
      <c r="AQ970" s="1"/>
      <c r="AR970" s="1"/>
      <c r="AS970" s="1"/>
      <c r="AT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P971" s="1"/>
      <c r="AQ971" s="1"/>
      <c r="AR971" s="1"/>
      <c r="AS971" s="1"/>
      <c r="AT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P972" s="1"/>
      <c r="AQ972" s="1"/>
      <c r="AR972" s="1"/>
      <c r="AS972" s="1"/>
      <c r="AT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P973" s="1"/>
      <c r="AQ973" s="1"/>
      <c r="AR973" s="1"/>
      <c r="AS973" s="1"/>
      <c r="AT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P974" s="1"/>
      <c r="AQ974" s="1"/>
      <c r="AR974" s="1"/>
      <c r="AS974" s="1"/>
      <c r="AT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P975" s="1"/>
      <c r="AQ975" s="1"/>
      <c r="AR975" s="1"/>
      <c r="AS975" s="1"/>
      <c r="AT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P976" s="1"/>
      <c r="AQ976" s="1"/>
      <c r="AR976" s="1"/>
      <c r="AS976" s="1"/>
      <c r="AT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P977" s="1"/>
      <c r="AQ977" s="1"/>
      <c r="AR977" s="1"/>
      <c r="AS977" s="1"/>
      <c r="AT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P978" s="1"/>
      <c r="AQ978" s="1"/>
      <c r="AR978" s="1"/>
      <c r="AS978" s="1"/>
      <c r="AT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P979" s="1"/>
      <c r="AQ979" s="1"/>
      <c r="AR979" s="1"/>
      <c r="AS979" s="1"/>
      <c r="AT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P980" s="1"/>
      <c r="AQ980" s="1"/>
      <c r="AR980" s="1"/>
      <c r="AS980" s="1"/>
      <c r="AT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P981" s="1"/>
      <c r="AQ981" s="1"/>
      <c r="AR981" s="1"/>
      <c r="AS981" s="1"/>
      <c r="AT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P982" s="1"/>
      <c r="AQ982" s="1"/>
      <c r="AR982" s="1"/>
      <c r="AS982" s="1"/>
      <c r="AT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P983" s="1"/>
      <c r="AQ983" s="1"/>
      <c r="AR983" s="1"/>
      <c r="AS983" s="1"/>
      <c r="AT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P984" s="1"/>
      <c r="AQ984" s="1"/>
      <c r="AR984" s="1"/>
      <c r="AS984" s="1"/>
      <c r="AT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P985" s="1"/>
      <c r="AQ985" s="1"/>
      <c r="AR985" s="1"/>
      <c r="AS985" s="1"/>
      <c r="AT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P986" s="1"/>
      <c r="AQ986" s="1"/>
      <c r="AR986" s="1"/>
      <c r="AS986" s="1"/>
      <c r="AT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P987" s="1"/>
      <c r="AQ987" s="1"/>
      <c r="AR987" s="1"/>
      <c r="AS987" s="1"/>
      <c r="AT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P988" s="1"/>
      <c r="AQ988" s="1"/>
      <c r="AR988" s="1"/>
      <c r="AS988" s="1"/>
      <c r="AT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P989" s="1"/>
      <c r="AQ989" s="1"/>
      <c r="AR989" s="1"/>
      <c r="AS989" s="1"/>
      <c r="AT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P990" s="1"/>
      <c r="AQ990" s="1"/>
      <c r="AR990" s="1"/>
      <c r="AS990" s="1"/>
      <c r="AT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P991" s="1"/>
      <c r="AQ991" s="1"/>
      <c r="AR991" s="1"/>
      <c r="AS991" s="1"/>
      <c r="AT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P992" s="1"/>
      <c r="AQ992" s="1"/>
      <c r="AR992" s="1"/>
      <c r="AS992" s="1"/>
      <c r="AT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P993" s="1"/>
      <c r="AQ993" s="1"/>
      <c r="AR993" s="1"/>
      <c r="AS993" s="1"/>
      <c r="AT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P994" s="1"/>
      <c r="AQ994" s="1"/>
      <c r="AR994" s="1"/>
      <c r="AS994" s="1"/>
      <c r="AT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P995" s="1"/>
      <c r="AQ995" s="1"/>
      <c r="AR995" s="1"/>
      <c r="AS995" s="1"/>
      <c r="AT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P996" s="1"/>
      <c r="AQ996" s="1"/>
      <c r="AR996" s="1"/>
      <c r="AS996" s="1"/>
      <c r="AT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P997" s="1"/>
      <c r="AQ997" s="1"/>
      <c r="AR997" s="1"/>
      <c r="AS997" s="1"/>
      <c r="AT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P998" s="1"/>
      <c r="AQ998" s="1"/>
      <c r="AR998" s="1"/>
      <c r="AS998" s="1"/>
      <c r="AT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P999" s="1"/>
      <c r="AQ999" s="1"/>
      <c r="AR999" s="1"/>
      <c r="AS999" s="1"/>
      <c r="AT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P1000" s="1"/>
      <c r="AQ1000" s="1"/>
      <c r="AR1000" s="1"/>
      <c r="AS1000" s="1"/>
      <c r="AT1000" s="1"/>
    </row>
  </sheetData>
  <drawing r:id="rId1"/>
</worksheet>
</file>